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<sst xmlns="http://schemas.openxmlformats.org/spreadsheetml/2006/main" count="308" uniqueCount="132">
  <si>
    <t>PREFEITURA MUNICIPAL DE LUCELIA
CNPJ: 44.919.918/0001-04</t>
  </si>
  <si>
    <t>PP</t>
  </si>
  <si>
    <t>R</t>
  </si>
  <si>
    <t>DIGITAÇÃO ELETRÔNICA DA PROPOSTA</t>
  </si>
  <si>
    <t>PREGÃO PRESENCIAL</t>
  </si>
  <si>
    <t>SEQUENCIA: 2</t>
  </si>
  <si>
    <t>Data Abertura: 10/02/2022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</si>
  <si>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</si>
  <si>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</si>
  <si>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</si>
  <si>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</si>
  <si>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</si>
  <si>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</si>
  <si>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</si>
  <si>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</si>
  <si>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</si>
  <si>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</si>
  <si>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</si>
  <si>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</si>
  <si>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</si>
  <si>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</si>
  <si>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</si>
  <si>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</si>
  <si>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</si>
  <si>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Apoio para pés - Fabricado em tubo de aço redondo, fosfatizado e pintado com tinta epóxi. Piso amplo de Polipropileno com superficie antiderrapante. Regulagem de inclinação com os próprios pés, deslizando-o para cima ou para baixo. Dimensões: Comprimento: 30,5 cm Largura: 47 cm. Inclinação Mínima: 10 cm | Máxima: 18 cm. Garantia: 02 anos.</t>
  </si>
  <si>
    <t>UN</t>
  </si>
  <si>
    <t>Aberta</t>
  </si>
  <si>
    <t>Avental de raspa couro com C.A. -  Certificado de Aprovação.</t>
  </si>
  <si>
    <t>Avental descartável: - avental descartável manga longa, punho lastex, confeccionado em TNT, fabricada em 100% polipropileno. Atóxico. Embalagem com 10 unidades, na cor branco, gramatura 40 GR.</t>
  </si>
  <si>
    <t>PCT</t>
  </si>
  <si>
    <t>Avental de segurança: confeccionado em PVC laminado na cor branca, com forro interno, modelo frontal, ilhós e cordão de nylon na cintura e nos ombros para ajustes, medindo 1,20x0,70cm, com C.A. – Certificado de aprovação.</t>
  </si>
  <si>
    <t>Avental térmico de segurança confeccionado em tecido de algodão com tratamento retardante a chamas e revestido em silicone, sem forro, viés azul e costuras com linha de para-aramida, aguenta o calor normal até 250° C tamanho 1,20 x 0,70, com C.A. – Certificado de aprovação.</t>
  </si>
  <si>
    <t>Bico jato para mangueira bombeiro medida 1.1/2"x13mm tubo de alumínio.</t>
  </si>
  <si>
    <t>Bota cano curto: material PVC injetado, altura do cano 240mm, forro interno de poliéster, solado desenho antiderrapante, de fácil limpeza e higienização, cor branca. Utilizado para proteção em locais úmidos, lamacentos e encharcados, tamanhos nº 34 ao nº 46, com CA- Certificado de aprovação.</t>
  </si>
  <si>
    <t>PRS</t>
  </si>
  <si>
    <t>Bota cano longo: material PVC injetado, altura do cano 240mm, forro interno de poliéster, solado desenho antiderrapante, de fácil limpeza e higienização, cor branca. Utilizado para proteção em locais úmidos, lamacentos e encharcados, tamanhos nº 34 ao nº 46, com CA- Certificado de aprovação.</t>
  </si>
  <si>
    <t>Bota de Borracha PVC Preta cano longo, com material maleável, solado com ótima aderência, forração interna, sendo da numeração 35 ao 46. Com C.A. – Certificado de Aprovação.</t>
  </si>
  <si>
    <t>Bota de Segurança tipo Coturno Nobuck na cor café, ocupacional de uso profissional, confeccionado em couro Abufalado com curtimento atravessado, 1.8/2.0mm linhas de espessuras, fechamento em cadarço, palmilha de montagem em não tecido fixada pelo sistema Strobel, forração em tecido não transpirável, solado nitrílico colado e costurado (blaqueado), solado colado e costurado (blaqueado) tendo como base polímeros especiais (Nitrílico) e cargas minerais, com resistência a alta temperatura (300º durante um minuto) e com maior resistência a abrasão, sendo da numeração 34 ao 46. Com C.A. - Certificado de aprovação (apresentar amostra).</t>
  </si>
  <si>
    <t>Bota Segurança Bidensidade sem bico de aço com elástico, sendo da numeração 34 ao 46. Com C.A. - Certificado de aprovação Apresentar amostra.</t>
  </si>
  <si>
    <t>Boné com aba curva com costuras reforçadas para mais durabilidade e para proteção contra raios solares apresentar amostra.</t>
  </si>
  <si>
    <t>Cabo de alumínio, grande, com 150 cm de cabo.</t>
  </si>
  <si>
    <t>Calçado ocupacional impermeável modelo sticky shoe, classe ii, tipo a (calçado baixo), confeccionado em material polimérico de cor branca, com solado de borracha vulcanizada antiderrapante de cor bege, com absorção de energia no calcanhar, solado resistente ao escorregamento em piso de cerâmica contaminado com detergente e em piso de aço contaminado com glicerol, e calçado inteiro resistente à água, possui palmilha interna removível. Com C.A. - Certificado de aprovação.</t>
  </si>
  <si>
    <t>Capa de chuva laminado na cor transparente. Possuir capuz, manga longa e ser soldado eletronicamente e fechamento com botões de pressão com CA – Certificado de aprovação, apresentar amostra.</t>
  </si>
  <si>
    <t>Capa de chuva na cor amarela confeccionada em tela sintética revestida de PVC em ambas as faces, com capuz e mangas, costuras por meio de sonda eletrônica CA – Certificado de Aprovação, apresentar amostra.</t>
  </si>
  <si>
    <t>Calça e camisa plástica descartável p/ lavador de veículos tam. EXG com CA – Certificado de aprovação.</t>
  </si>
  <si>
    <t>CJ</t>
  </si>
  <si>
    <t>Capacete de Segurança com jugular com  com  CA - Certificado de Aprovação.</t>
  </si>
  <si>
    <t>Cinta ergonômica com elástico reforçado e hastes duplas para coluna com suspensório com ajuste. Flanges de PVC maleável (22 cm comprimento), costura em nylon de alta resistência que garante durabilidade. Tam - P, M, G, GG, XG.</t>
  </si>
  <si>
    <t>Cintas para elevação de cargas (05 metros e para 03 toneladas). São produzidas a partir do poliéster, um material com grande durabilidade e muito resistente. Possuem diversos tipos e suas restrições são quase nulas, ajustando-se perfeitamente a todos os tipos de carga. Trata-se de uma cinta plana com olhais em suas extremidades as quais possuem fator de segurança, conforme normas vigentes.</t>
  </si>
  <si>
    <t>Cinto p/ roçadeira colete de sustentação duplo universal compatível com qualquer modelo de roçadeira, o cinto duplo oferece confiabilidade e conforto ao usuário. A conexão das tiras de nylon é feita por uma peça plástica reforçada. Gancho reforçado produzido em aço de alta produzido em aço de alta resistência com desengate de emergência.</t>
  </si>
  <si>
    <t>Cinto Segurança tipo paraquedista c/ 03 pontos de ancoragem com CA - Certificado de Aprovação.</t>
  </si>
  <si>
    <t>Cinturão abdominal para eletricista com regulagem com C.A. - Certificado de Aprovação.</t>
  </si>
  <si>
    <t>Colete de sinalização refletivo.</t>
  </si>
  <si>
    <t>Cone para sinalização de segurança injetado em PVC, com faixas refletivas, altura – 75 cm, cor laranja, faixa refletiva na cor branca. Resistente a intempéries- sol e chuva.</t>
  </si>
  <si>
    <t>Cone para sinalização de segurança injetado em PVC, com faixas refletivas, altura – 50 cm, cor laranja, faixa refletiva na cor branca. Resistente a intempéries- sol e chuva.</t>
  </si>
  <si>
    <t>Corda 12 mm constituída em trançado triplo e alma central. Trançado externo em multifilamento de Poliamida, trançado intermediário e o alerta visual na cor amarela em multifilamento de polipropileno ou poliamida na cor amarela com o mínimo de 50% de identificação, não podendo ultrapassar 10% da densidade linear.</t>
  </si>
  <si>
    <t>MT</t>
  </si>
  <si>
    <t>Chapéu palha grossa simples, aba 14 a 15.</t>
  </si>
  <si>
    <t>Chapéu de Palha Feminino Moda Praia Com Viseira proteção contra raios solares.</t>
  </si>
  <si>
    <t>Chapéu legendário tipo pesca com protetor solar e nucal.</t>
  </si>
  <si>
    <t>Esguicho regulável para mangueira bombeiro medida 1.1/2".</t>
  </si>
  <si>
    <t>Face Shield: equipamento de proteção, destinado a cobrir os olhos, a boca e o nariz, indicado para proteger o usuário de agentes contaminantes provenientes das vias respiratórias. Design anatômico com espuma e ajustável em elástico</t>
  </si>
  <si>
    <t>Faixa refletiva 3m™  para sinalização de caminhões, para choque  apresenta fácil aplicação e manuseio, além de ótima visibilidade a uma distância segura em todos os ângulos. Ela atende às novas regras do denatran, já que foi submetida a testes de adesão, garantindo assim melhor fixação na superfície do veículo, e de durabilidade, mantendo no mínimo 80% da refletividade e das cores especificadas após ser submetida a 2.200 horas de teste, o que equivalem a aproximadamente sete anos.</t>
  </si>
  <si>
    <t>Faixa refletiva esquerdo para caminhão e ônibus – pri-001 5 cm x 30 cm foi pensada e desenvolvida para ser aplicada em veículos de grande porte, especialmente em carrocerias de caminhões, ônibus e caçambas de entulhos, ou ainda em outros veículos de transporte de cargas e de passageiros, a fim de servir como um dispositivo de segurança veicular. Desenvolvido com um adesivo especial para superfícies metálicas.</t>
  </si>
  <si>
    <t>Faixa refletiva direito para caminhão e ônibus – pri-001 5 cm x 30 cm foi pensada e desenvolvida para ser aplicada em veículos de grande porte, especialmente em carrocerias de caminhões, ônibus e caçambas de entulhos, ou ainda em outros veículos de transporte de cargas e de passageiros, a fim de servir como um dispositivo de segurança veicular. Desenvolvido com um adesivo especial para superfícies metálicas.</t>
  </si>
  <si>
    <t>Filtro Combinado 9000 A2 B2 E2 K1 (RD40) com C.A. - Certificado de Aprovação.</t>
  </si>
  <si>
    <t>Filtro químico contra vapores orgânicos e gazes ácido – para mascara tipo semifacial 2 cartuchos.</t>
  </si>
  <si>
    <t>Filtros ou lentes de solda compatível com a máscara.</t>
  </si>
  <si>
    <t>Fita lixa antiderrapante emborrachada autoadesiva 5mm x 30 M, na cor preta para pisos e escada escorregadio.</t>
  </si>
  <si>
    <t>ROL</t>
  </si>
  <si>
    <t>Fita adesiva demarcação de solo na cor amarela, vermelha, preta e zebrada 48mmX30m.</t>
  </si>
  <si>
    <t>Fitas antiderrapantes (zebrada) são indicadas para todos os tipos de superfície lisa, uso interno e externo como escadas, rampas, calçadas. Composta de resina a base de vinil, adesivo a base de borracha sintética, grão abrasivo e papel.</t>
  </si>
  <si>
    <t>Fita de Ancoragem, Confeccionado em fita de poliéster. 40 kn.</t>
  </si>
  <si>
    <t>Fita zebrada para demarcação 70mm x 200mts confeccionada em PVC, utilizada para demarcação de áreas interditadas ou de isolamento, com o objetivo de proteger o local e as pessoas.</t>
  </si>
  <si>
    <t>Freio oito com orelha é fabricado em alumínio altamente resistente e conta com carga de trabalho máxima de 40Kn. Ideal para minimizar o esforço na descida pela corda. - Características:  Fabricado em alumínio, Diâmetro corda: 9 - 16mm. Carga máxima de trabalho: 40kN -</t>
  </si>
  <si>
    <t>Garrafa térmica de água 3,5 lts.</t>
  </si>
  <si>
    <t>Garrafa térmica de água 05 lts.</t>
  </si>
  <si>
    <t>Luva de Algodão com Banho em Látex, que proporciona resistência a cortes, perfuração e a abrasão, além de excelente aderência. Ideal para trabalhos com metais e madeiras, a luva é maleável e não limita o movimento das mãos. Com C.A. - Certificado de Aprovação.</t>
  </si>
  <si>
    <t>Luva de procedimento: luva para procedimento não cirúrgico, à base de látex de borracha 100% natural, lisas, levemente lubrificadas com pó bio-absorvível, ambidestra. Reduzido índice de proteínas e de resíduos químicos. Produto descartável e de uso único. Em conformidade com a NBR 13392. Nº. Do registro no ministério da saúde, cx c/100 unidades, tamanhos p, m e g, com CA- Certificado de Aprovação. Equivalente à marca Descarpack, Medix ou de melhor qualidade.</t>
  </si>
  <si>
    <t>CX</t>
  </si>
  <si>
    <t>Luva de raspa cano longo -confeccionada em raspa de couro bovino curtido ao cromo, com reforço entre o polegar e o indicador, totalmente forrada,  com C.A. - Certificado de Aprovação.</t>
  </si>
  <si>
    <t>Luva de raspa cano curto-confeccionada em raspa de couro bovino curtido ao cromo, com reforço entre o polegar e o indicador, totalmente forrada, com C.A. - Certificado de Aprovação.</t>
  </si>
  <si>
    <t>Luva de segurança de malha de aço inox, 05 dedos, confeccionada em elos de aço inox, sem punho, com braceletes ajustáveis através de presilhas metálicas no punho e dorso, com C.A. - Certificado de Aprovação.</t>
  </si>
  <si>
    <t>Luva de vinil sem pó descartável desenvolvida para a proteção do profissional da Saúde nos procedimentos que não entrem em contato com fluídos corpóreos possíveis de contaminação, assim como profissionais da área alimentícia, estética, frigoríficos, trabalhos domésticos, indústria, limpeza e manutenção. Não estéril, fabricada em PVC incolor, isenta de pó, ambidestra – Aprovadas pelo Ministério do trabalho. Atóxica e Apirogênica, descartável e de uso único com 100 unidades. ( TAMANHOS : P,M E G)</t>
  </si>
  <si>
    <t>Luva Nitrílica. Luva de segurança confeccionada em borracha nitrílica, com acabamento antiderrapante na palma, face palmar dos dedos e pontas dos dedos. Tamanhos P, M e G. Com CA- Certificado de aprovação.</t>
  </si>
  <si>
    <t>Luva Térmica. Luva de segurança com tratamento retardante a chamas, trabalhos que impliquem calor de contacto de temperaturas superiores a 100ºc, repelente à água, modelo dois dedos (mão de gato). Punhos nos comprimento 35, 45 e 60 cm. Com CA- Certificado de aprovação.</t>
  </si>
  <si>
    <t>Luva tricotada em algodão pigmentada com pontos em PVC. Luva de boa resistência contra agentes mecânicos e abrasivos, totalmente sem costuras. Com CA- Certificado de aprovação.</t>
  </si>
  <si>
    <t>Luva Vaqueta Cano Curto Tam. G com C.A. - Certificado de aprovação.</t>
  </si>
  <si>
    <t>Macacão para sepultador- vestimenta de proteção para todo o corpo, impermeável, tipo macacão com capuz, abertura frontal em zíper e pala protetora (velcro), elásticos nos punhos, tornozelos e capuz. Material atóxico e hipoalergênico- cor branca</t>
  </si>
  <si>
    <t>Mangote de raspa com alça com C.A. - Certificado de aprovação.</t>
  </si>
  <si>
    <t>Mangueira de combate incêndio dupla capa, medida 1.1/2"x20m com CA – Certificado de aprovação.</t>
  </si>
  <si>
    <t>Manguito segunda pele: manguito para proteção do sol para trabalhadores com longa exposição ao sol , protege a sua pele contra os efeitos nocivos dos raios UVA e UVB com fator de proteção 50+, tam. P, M, G, GG e XG.</t>
  </si>
  <si>
    <t>Máscara cirúrgica tripla com elástico, descartável com clipe nasal ajustável, camada em papel filtro branco fundido com eficiência de filtragem BFE acima de 95%, de acordo com o preconizado na norma ABNT NBR 15052:2004.  Caixa com 50 unidades. Possuir registro na ANVISA. Equivalente à marca Descarpack, Medix ou de melhor qualidade.</t>
  </si>
  <si>
    <t>Máscara de solda. A máscara automática para solda, protege os olhos e a face do operador contra impactos de partículas voláteis, ultravioletas (UV), infravermelhos (din12), luminosidade intensa e radiações provenientes de serviços de soldagem, melhorando a segurança na área de trabalho.</t>
  </si>
  <si>
    <t>Máscara Full Face RB STD- HBS para filtro RD 40 com C.A. - Certificado de Aprovação.</t>
  </si>
  <si>
    <t>Máscara poeira descartável com válvula PFF2 com C.A. - Certificado de Aprovação.</t>
  </si>
  <si>
    <t>Máscaras PFF-2/ N95 sem válvula com C.A. - Certificado de Aprovação</t>
  </si>
  <si>
    <t>Máscara respiratória semifacial para 2 cartuchos.</t>
  </si>
  <si>
    <t>Mochilas c/ Alça Almofadada e Reforço - Indicada para uso geral, possui capacidade máxima de carga de 11 kg, possui alças almofadadas com reforço para ombros, alça para transporte, abertura total, com divisões/bolsos divididos em: parte externa com 3 bolsos com zíper, 3 bolsos sem zíper e 2 divisões e parte interna com 2 bolsos sem zíper e 1 compartimento para notebook/netbook. Material da mochila: Confeccionada em lona reforçada Comprimento x largura x profundidade da mochila:480 mm x 400 mm x 230 mm. Equivalente à marca Vonder ou de melhor qualidade.</t>
  </si>
  <si>
    <t>Mosquetão - Confeccionado em alumínio – Fechamento automático dupla-trava – Capacidade para 20kN. Acessório utilizado em conjunto para atividades com os cinturões pára-quedistas e trava-quedas.</t>
  </si>
  <si>
    <t>Óculos de proteção UV escuro (fumê) com armação de nylon, flexível, tipo leopardo com CA- certificado de aprovação.</t>
  </si>
  <si>
    <t>Óculos de Proteção Incolor. Óculos do tipo leopardo, com armação de nylon, flexível, visor, apoio nasal e hastes do tipo espátula confeccionados em policarbonato. Com CA- Certificado de aprovação.</t>
  </si>
  <si>
    <t>Óculos para solda.</t>
  </si>
  <si>
    <t>Perneira de segurança confeccionada em tecido sintético, costurada eletronicamente nas extremidades, três talas em polietileno costuradas eletronicamente. Com CA- Certificado de aprovação.</t>
  </si>
  <si>
    <t>Placa de sinalização Piso Molhado: Tipo cavalete, produzidas em polipropileno injetado de alta resistência, na cor amarela, dobrável, 2mm nas dimensões de 300mm x 650mm, produto leve, de fácil transporte e armazenamento e alta visibilidade, com impressão em ambos os lados, com adesivo em impressão digital incluindo informações e símbolos, com a seguinte descrição:  "Cuidado Piso Molhado".</t>
  </si>
  <si>
    <t>Protetor auricular de silicone tipo plug descartáveis com C.A. – Certificado de Aprovação.</t>
  </si>
  <si>
    <t>Talabarte de posicionamento ajustável com C.A. - Certificado de Aprovação.</t>
  </si>
  <si>
    <t>Protetor auricular tipo concha para acima de 20 db com C.A. – Certificado de Aprovação.</t>
  </si>
  <si>
    <t>Reservada</t>
  </si>
  <si>
    <t>Protetor facial composto de coroa de material plástico rígido preto que cobre a parte frontal do crânio do usuário e se estende até a parte lateral da cabeça, visor confeccionado em policarbonato incolor disponível em três tamanhos, sendo 6", 8" e 10" de altura, preso à coroa por meio de três pinos plásticos, carneira de material plástico branco regulável através de ajuste simples presa à coroa por meio de dois parafusos plásticos. A parte frontal da carneira é recoberta com espuma para absorção de suor.</t>
  </si>
  <si>
    <t>Protetor facial (Face Shield). Equipamento de proteção, destinado a cobrir os olhos, a boca e o nariz, indicado para proteger o usuário de agentes contaminantes provenientes das vias respiratórias. Design anatômico com espuma e ajustável em elástico. Com CA- Certificado de aprovação.</t>
  </si>
  <si>
    <t>Protetor solar UVA/UVB Fator 60, com repelente de insetos, embalagem 120 ml, com CA- Certificado de Aprovação.</t>
  </si>
  <si>
    <t>Protetor solar UVA/UVB fator 60, embalagem 200ml sem repelente, com CA- Certificado de Aprovação.</t>
  </si>
  <si>
    <t>Roupa de corpo inteiro, hidrorepelente, composto por calça com elástico na barra e cintura, com ajuste na cintura por cordão; camisa com elásticos nos punho, capuz acoplado com fechamento por cordão, fechamento frontal em velcro encoberto com aba com durabilidade de 40 lavagens – Tamanho M, G e GG. Com C.A. – Certificado de aprovação.</t>
  </si>
  <si>
    <t>Talabarte em Y com absorvedor de energia com mosquetão. Com C.A. – Certificado de aprovação.</t>
  </si>
  <si>
    <t>Tapete capacho sanitizante pedilúvio mais tapete secante Antiderrapante, Antichamas, Antifúngico, base emborrachada. Resistente para alto tráfego de pessoas. 47x75cm.</t>
  </si>
  <si>
    <t>Tênis de segurança sem bico confeccionado em microfibra um material resistente à água extremamente resistente a rasgamento, óleos, graxas, de combustível, resistente a abrasão (fricção) e a flexão. Acabamento em camurça, maior durabilidade, calçado em microfibra duram em media 3 x mais, da numeração do 34 ao 46, com C.A. -  Certificado de Aprovação apresentar amostra.</t>
  </si>
  <si>
    <t xml:space="preserve">Termômetro à distância.  Material: ABS
Faixa de medição: Modo do corpo: 32-42.5Celsius. Modo de superfície: 0-99Celsius. Tempo de teste: Aprox. 2 segundos. Resolução: 0.1Celsius. Distância de medição: 3-5cm. Desligamento automático: aprox. 15s
Luz de fundo: verde: menos 37.3Celsius
laranja: 37.4 menos temperatura menos 38.0Celsius. Vermelho: mais 38.0Celsius. Armazenamento de dados: 32 grupos. Condição de Operação: 10 ~ 40Celsius, 15% ~ 85%, 70 ~ 106kpa. Fonte de alimentação: 2 * pilhas AAA (NÃO incluídas). Tamanho do item: 149 * 77 * 43mm / 5.87 * 3.03 * 1.69in. Peso do Item: 104g / 3.68oz. Peso do Pacote: 149g / 5.27oz. Tamanho do pacote: 17.3 * 10.7 * 6.2 cm / 6.81 * 4.21 * 2.44in.
</t>
  </si>
  <si>
    <t>Totem para álcool em gel. Capacidade em volume 1 l. Material Plástico. Tipos de sabonetes adequados: Gel.Tipo de instalação De chão. Tamanho: 100 cm de altura.</t>
  </si>
  <si>
    <t>Touca árabe tecido algodão tam. P, M e G, com C.A. - Certificado de Aprovação.</t>
  </si>
  <si>
    <t>Touca descartável: tamanho 19" (45x50cm), processo de fabricação automatizado, soldadas eletronicamente por ultrassom, com elástico especial em todo o perímetro da touca, 100 % polipropileno, pct c/ 100 unid., com C.A. -  Certificado de Aprovação.</t>
  </si>
  <si>
    <t>Travaqueda p/ Corda 12 mm aço inox; 
– Duplo travamento no corpo; 
– Alavanca de posicionamento, para subir e descer livremente;                      – Utilizado para corda de poliamida de 12 mm; 
– Trava de posicionamento; 
– Prolongador em fita poliéster com gancho olhal dupla trava com abertura 18mm.</t>
  </si>
  <si>
    <t>Vestimenta de proteção radiológica, tipo avental padrão, confeccionado em borracha plumbífera modelo 130A 0.25mm PB com CA – Certificado de aprovação.</t>
  </si>
  <si>
    <t>Visor incolor com C.A. - Certificado de aprovação.</t>
  </si>
  <si>
    <t>Visor para máscara Full face RB STD – HBS com C.A. – Certificado de Aprovação.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</si>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</sst>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78.75">
      <c r="A17">
        <v>13</v>
      </c>
      <c r="B17">
        <v>2</v>
      </c>
      <c r="C17">
        <v>2022</v>
      </c>
      <c r="D17">
        <v>1</v>
      </c>
      <c r="G17" s="15">
        <v>1</v>
      </c>
      <c r="H17" s="20" t="s">
        <v>24</v>
      </c>
      <c r="I17" s="23">
        <v>190</v>
      </c>
      <c r="J17" s="23" t="s">
        <v>25</v>
      </c>
      <c r="K17" s="15" t="s">
        <v>26</v>
      </c>
      <c r="L17" s="7"/>
      <c r="M17" s="2"/>
      <c r="N17" s="2"/>
      <c r="O17" s="29">
        <f>(IF(AND(J17&gt;0,J17&lt;=I17),J17,I17)*(L17-M17+N17))</f>
        <v>0</v>
      </c>
      <c r="P17" s="12"/>
      <c r="Q17" s="2"/>
      <c r="R17" s="2"/>
    </row>
    <row r="18" spans="1:18" ht="22.5">
      <c r="A18">
        <v>13</v>
      </c>
      <c r="B18">
        <v>2</v>
      </c>
      <c r="C18">
        <v>2022</v>
      </c>
      <c r="D18">
        <v>2</v>
      </c>
      <c r="G18" s="15">
        <v>2</v>
      </c>
      <c r="H18" s="20" t="s">
        <v>27</v>
      </c>
      <c r="I18" s="23">
        <v>20</v>
      </c>
      <c r="J18" s="23" t="s">
        <v>25</v>
      </c>
      <c r="K18" s="15" t="s">
        <v>26</v>
      </c>
      <c r="L18" s="7"/>
      <c r="M18" s="2"/>
      <c r="N18" s="2"/>
      <c r="O18" s="29">
        <f>(IF(AND(J18&gt;0,J18&lt;=I18),J18,I18)*(L18-M18+N18))</f>
        <v>0</v>
      </c>
      <c r="P18" s="12"/>
      <c r="Q18" s="2"/>
      <c r="R18" s="2"/>
    </row>
    <row r="19" spans="1:18" ht="45">
      <c r="A19">
        <v>13</v>
      </c>
      <c r="B19">
        <v>2</v>
      </c>
      <c r="C19">
        <v>2022</v>
      </c>
      <c r="D19">
        <v>3</v>
      </c>
      <c r="G19" s="15">
        <v>3</v>
      </c>
      <c r="H19" s="20" t="s">
        <v>28</v>
      </c>
      <c r="I19" s="23">
        <v>2535</v>
      </c>
      <c r="J19" s="23" t="s">
        <v>29</v>
      </c>
      <c r="K19" s="15" t="s">
        <v>26</v>
      </c>
      <c r="L19" s="7"/>
      <c r="M19" s="2"/>
      <c r="N19" s="2"/>
      <c r="O19" s="29">
        <f>(IF(AND(J19&gt;0,J19&lt;=I19),J19,I19)*(L19-M19+N19))</f>
        <v>0</v>
      </c>
      <c r="P19" s="12"/>
      <c r="Q19" s="2"/>
      <c r="R19" s="2"/>
    </row>
    <row r="20" spans="1:18" ht="56.25">
      <c r="A20">
        <v>13</v>
      </c>
      <c r="B20">
        <v>2</v>
      </c>
      <c r="C20">
        <v>2022</v>
      </c>
      <c r="D20">
        <v>4</v>
      </c>
      <c r="G20" s="15">
        <v>4</v>
      </c>
      <c r="H20" s="20" t="s">
        <v>30</v>
      </c>
      <c r="I20" s="23">
        <v>270</v>
      </c>
      <c r="J20" s="23" t="s">
        <v>25</v>
      </c>
      <c r="K20" s="15" t="s">
        <v>26</v>
      </c>
      <c r="L20" s="7"/>
      <c r="M20" s="2"/>
      <c r="N20" s="2"/>
      <c r="O20" s="29">
        <f>(IF(AND(J20&gt;0,J20&lt;=I20),J20,I20)*(L20-M20+N20))</f>
        <v>0</v>
      </c>
      <c r="P20" s="12"/>
      <c r="Q20" s="2"/>
      <c r="R20" s="2"/>
    </row>
    <row r="21" spans="1:18" ht="56.25">
      <c r="A21">
        <v>13</v>
      </c>
      <c r="B21">
        <v>2</v>
      </c>
      <c r="C21">
        <v>2022</v>
      </c>
      <c r="D21">
        <v>5</v>
      </c>
      <c r="G21" s="15">
        <v>5</v>
      </c>
      <c r="H21" s="20" t="s">
        <v>31</v>
      </c>
      <c r="I21" s="23">
        <v>120</v>
      </c>
      <c r="J21" s="23" t="s">
        <v>25</v>
      </c>
      <c r="K21" s="15" t="s">
        <v>26</v>
      </c>
      <c r="L21" s="7"/>
      <c r="M21" s="2"/>
      <c r="N21" s="2"/>
      <c r="O21" s="29">
        <f>(IF(AND(J21&gt;0,J21&lt;=I21),J21,I21)*(L21-M21+N21))</f>
        <v>0</v>
      </c>
      <c r="P21" s="12"/>
      <c r="Q21" s="2"/>
      <c r="R21" s="2"/>
    </row>
    <row r="22" spans="1:18" ht="22.5">
      <c r="A22">
        <v>13</v>
      </c>
      <c r="B22">
        <v>2</v>
      </c>
      <c r="C22">
        <v>2022</v>
      </c>
      <c r="D22">
        <v>6</v>
      </c>
      <c r="G22" s="15">
        <v>6</v>
      </c>
      <c r="H22" s="20" t="s">
        <v>32</v>
      </c>
      <c r="I22" s="23">
        <v>4</v>
      </c>
      <c r="J22" s="23" t="s">
        <v>25</v>
      </c>
      <c r="K22" s="15" t="s">
        <v>26</v>
      </c>
      <c r="L22" s="7"/>
      <c r="M22" s="2"/>
      <c r="N22" s="2"/>
      <c r="O22" s="29">
        <f>(IF(AND(J22&gt;0,J22&lt;=I22),J22,I22)*(L22-M22+N22))</f>
        <v>0</v>
      </c>
      <c r="P22" s="12"/>
      <c r="Q22" s="2"/>
      <c r="R22" s="2"/>
    </row>
    <row r="23" spans="1:18" ht="67.5">
      <c r="A23">
        <v>13</v>
      </c>
      <c r="B23">
        <v>2</v>
      </c>
      <c r="C23">
        <v>2022</v>
      </c>
      <c r="D23">
        <v>7</v>
      </c>
      <c r="G23" s="15">
        <v>7</v>
      </c>
      <c r="H23" s="20" t="s">
        <v>33</v>
      </c>
      <c r="I23" s="23">
        <v>310</v>
      </c>
      <c r="J23" s="23" t="s">
        <v>34</v>
      </c>
      <c r="K23" s="15" t="s">
        <v>26</v>
      </c>
      <c r="L23" s="7"/>
      <c r="M23" s="2"/>
      <c r="N23" s="2"/>
      <c r="O23" s="29">
        <f>(IF(AND(J23&gt;0,J23&lt;=I23),J23,I23)*(L23-M23+N23))</f>
        <v>0</v>
      </c>
      <c r="P23" s="12"/>
      <c r="Q23" s="2"/>
      <c r="R23" s="2"/>
    </row>
    <row r="24" spans="1:18" ht="67.5">
      <c r="A24">
        <v>13</v>
      </c>
      <c r="B24">
        <v>2</v>
      </c>
      <c r="C24">
        <v>2022</v>
      </c>
      <c r="D24">
        <v>8</v>
      </c>
      <c r="G24" s="15">
        <v>8</v>
      </c>
      <c r="H24" s="20" t="s">
        <v>35</v>
      </c>
      <c r="I24" s="23">
        <v>245</v>
      </c>
      <c r="J24" s="23" t="s">
        <v>34</v>
      </c>
      <c r="K24" s="15" t="s">
        <v>26</v>
      </c>
      <c r="L24" s="7"/>
      <c r="M24" s="2"/>
      <c r="N24" s="2"/>
      <c r="O24" s="29">
        <f>(IF(AND(J24&gt;0,J24&lt;=I24),J24,I24)*(L24-M24+N24))</f>
        <v>0</v>
      </c>
      <c r="P24" s="12"/>
      <c r="Q24" s="2"/>
      <c r="R24" s="2"/>
    </row>
    <row r="25" spans="1:18" ht="45">
      <c r="A25">
        <v>13</v>
      </c>
      <c r="B25">
        <v>2</v>
      </c>
      <c r="C25">
        <v>2022</v>
      </c>
      <c r="D25">
        <v>9</v>
      </c>
      <c r="G25" s="15">
        <v>9</v>
      </c>
      <c r="H25" s="20" t="s">
        <v>36</v>
      </c>
      <c r="I25" s="23">
        <v>90</v>
      </c>
      <c r="J25" s="23" t="s">
        <v>34</v>
      </c>
      <c r="K25" s="15" t="s">
        <v>26</v>
      </c>
      <c r="L25" s="7"/>
      <c r="M25" s="2"/>
      <c r="N25" s="2"/>
      <c r="O25" s="29">
        <f>(IF(AND(J25&gt;0,J25&lt;=I25),J25,I25)*(L25-M25+N25))</f>
        <v>0</v>
      </c>
      <c r="P25" s="12"/>
      <c r="Q25" s="2"/>
      <c r="R25" s="2"/>
    </row>
    <row r="26" spans="1:18" ht="146.25">
      <c r="A26">
        <v>13</v>
      </c>
      <c r="B26">
        <v>2</v>
      </c>
      <c r="C26">
        <v>2022</v>
      </c>
      <c r="D26">
        <v>10</v>
      </c>
      <c r="G26" s="15">
        <v>10</v>
      </c>
      <c r="H26" s="20" t="s">
        <v>37</v>
      </c>
      <c r="I26" s="23">
        <v>152</v>
      </c>
      <c r="J26" s="23" t="s">
        <v>34</v>
      </c>
      <c r="K26" s="15" t="s">
        <v>26</v>
      </c>
      <c r="L26" s="7"/>
      <c r="M26" s="2"/>
      <c r="N26" s="2"/>
      <c r="O26" s="29">
        <f>(IF(AND(J26&gt;0,J26&lt;=I26),J26,I26)*(L26-M26+N26))</f>
        <v>0</v>
      </c>
      <c r="P26" s="12"/>
      <c r="Q26" s="2"/>
      <c r="R26" s="2"/>
    </row>
    <row r="27" spans="1:18" ht="33.75">
      <c r="A27">
        <v>13</v>
      </c>
      <c r="B27">
        <v>2</v>
      </c>
      <c r="C27">
        <v>2022</v>
      </c>
      <c r="D27">
        <v>11</v>
      </c>
      <c r="G27" s="15">
        <v>11</v>
      </c>
      <c r="H27" s="20" t="s">
        <v>38</v>
      </c>
      <c r="I27" s="23">
        <v>460</v>
      </c>
      <c r="J27" s="23" t="s">
        <v>34</v>
      </c>
      <c r="K27" s="15" t="s">
        <v>26</v>
      </c>
      <c r="L27" s="7"/>
      <c r="M27" s="2"/>
      <c r="N27" s="2"/>
      <c r="O27" s="29">
        <f>(IF(AND(J27&gt;0,J27&lt;=I27),J27,I27)*(L27-M27+N27))</f>
        <v>0</v>
      </c>
      <c r="P27" s="12"/>
      <c r="Q27" s="2"/>
      <c r="R27" s="2"/>
    </row>
    <row r="28" spans="1:18" ht="33.75">
      <c r="A28">
        <v>13</v>
      </c>
      <c r="B28">
        <v>2</v>
      </c>
      <c r="C28">
        <v>2022</v>
      </c>
      <c r="D28">
        <v>12</v>
      </c>
      <c r="G28" s="15">
        <v>12</v>
      </c>
      <c r="H28" s="20" t="s">
        <v>39</v>
      </c>
      <c r="I28" s="23">
        <v>100</v>
      </c>
      <c r="J28" s="23" t="s">
        <v>25</v>
      </c>
      <c r="K28" s="15" t="s">
        <v>26</v>
      </c>
      <c r="L28" s="7"/>
      <c r="M28" s="2"/>
      <c r="N28" s="2"/>
      <c r="O28" s="29">
        <f>(IF(AND(J28&gt;0,J28&lt;=I28),J28,I28)*(L28-M28+N28))</f>
        <v>0</v>
      </c>
      <c r="P28" s="12"/>
      <c r="Q28" s="2"/>
      <c r="R28" s="2"/>
    </row>
    <row r="29" spans="1:18" ht="15">
      <c r="A29">
        <v>13</v>
      </c>
      <c r="B29">
        <v>2</v>
      </c>
      <c r="C29">
        <v>2022</v>
      </c>
      <c r="D29">
        <v>13</v>
      </c>
      <c r="G29" s="15">
        <v>13</v>
      </c>
      <c r="H29" s="20" t="s">
        <v>40</v>
      </c>
      <c r="I29" s="23">
        <v>100</v>
      </c>
      <c r="J29" s="23" t="s">
        <v>25</v>
      </c>
      <c r="K29" s="15" t="s">
        <v>26</v>
      </c>
      <c r="L29" s="7"/>
      <c r="M29" s="2"/>
      <c r="N29" s="2"/>
      <c r="O29" s="29">
        <f>(IF(AND(J29&gt;0,J29&lt;=I29),J29,I29)*(L29-M29+N29))</f>
        <v>0</v>
      </c>
      <c r="P29" s="12"/>
      <c r="Q29" s="2"/>
      <c r="R29" s="2"/>
    </row>
    <row r="30" spans="1:18" ht="101.25">
      <c r="A30">
        <v>13</v>
      </c>
      <c r="B30">
        <v>2</v>
      </c>
      <c r="C30">
        <v>2022</v>
      </c>
      <c r="D30">
        <v>14</v>
      </c>
      <c r="G30" s="15">
        <v>14</v>
      </c>
      <c r="H30" s="20" t="s">
        <v>41</v>
      </c>
      <c r="I30" s="23">
        <v>300</v>
      </c>
      <c r="J30" s="23" t="s">
        <v>25</v>
      </c>
      <c r="K30" s="15" t="s">
        <v>26</v>
      </c>
      <c r="L30" s="7"/>
      <c r="M30" s="2"/>
      <c r="N30" s="2"/>
      <c r="O30" s="29">
        <f>(IF(AND(J30&gt;0,J30&lt;=I30),J30,I30)*(L30-M30+N30))</f>
        <v>0</v>
      </c>
      <c r="P30" s="12"/>
      <c r="Q30" s="2"/>
      <c r="R30" s="2"/>
    </row>
    <row r="31" spans="1:18" ht="45">
      <c r="A31">
        <v>13</v>
      </c>
      <c r="B31">
        <v>2</v>
      </c>
      <c r="C31">
        <v>2022</v>
      </c>
      <c r="D31">
        <v>15</v>
      </c>
      <c r="G31" s="15">
        <v>15</v>
      </c>
      <c r="H31" s="20" t="s">
        <v>42</v>
      </c>
      <c r="I31" s="23">
        <v>107</v>
      </c>
      <c r="J31" s="23" t="s">
        <v>25</v>
      </c>
      <c r="K31" s="15" t="s">
        <v>26</v>
      </c>
      <c r="L31" s="7"/>
      <c r="M31" s="2"/>
      <c r="N31" s="2"/>
      <c r="O31" s="29">
        <f>(IF(AND(J31&gt;0,J31&lt;=I31),J31,I31)*(L31-M31+N31))</f>
        <v>0</v>
      </c>
      <c r="P31" s="12"/>
      <c r="Q31" s="2"/>
      <c r="R31" s="2"/>
    </row>
    <row r="32" spans="1:18" ht="45">
      <c r="A32">
        <v>13</v>
      </c>
      <c r="B32">
        <v>2</v>
      </c>
      <c r="C32">
        <v>2022</v>
      </c>
      <c r="D32">
        <v>16</v>
      </c>
      <c r="G32" s="15">
        <v>16</v>
      </c>
      <c r="H32" s="20" t="s">
        <v>43</v>
      </c>
      <c r="I32" s="23">
        <v>120</v>
      </c>
      <c r="J32" s="23" t="s">
        <v>25</v>
      </c>
      <c r="K32" s="15" t="s">
        <v>26</v>
      </c>
      <c r="L32" s="7"/>
      <c r="M32" s="2"/>
      <c r="N32" s="2"/>
      <c r="O32" s="29">
        <f>(IF(AND(J32&gt;0,J32&lt;=I32),J32,I32)*(L32-M32+N32))</f>
        <v>0</v>
      </c>
      <c r="P32" s="12"/>
      <c r="Q32" s="2"/>
      <c r="R32" s="2"/>
    </row>
    <row r="33" spans="1:18" ht="22.5">
      <c r="A33">
        <v>13</v>
      </c>
      <c r="B33">
        <v>2</v>
      </c>
      <c r="C33">
        <v>2022</v>
      </c>
      <c r="D33">
        <v>17</v>
      </c>
      <c r="G33" s="15">
        <v>17</v>
      </c>
      <c r="H33" s="20" t="s">
        <v>44</v>
      </c>
      <c r="I33" s="23">
        <v>12</v>
      </c>
      <c r="J33" s="23" t="s">
        <v>45</v>
      </c>
      <c r="K33" s="15" t="s">
        <v>26</v>
      </c>
      <c r="L33" s="7"/>
      <c r="M33" s="2"/>
      <c r="N33" s="2"/>
      <c r="O33" s="29">
        <f>(IF(AND(J33&gt;0,J33&lt;=I33),J33,I33)*(L33-M33+N33))</f>
        <v>0</v>
      </c>
      <c r="P33" s="12"/>
      <c r="Q33" s="2"/>
      <c r="R33" s="2"/>
    </row>
    <row r="34" spans="1:18" ht="22.5">
      <c r="A34">
        <v>13</v>
      </c>
      <c r="B34">
        <v>2</v>
      </c>
      <c r="C34">
        <v>2022</v>
      </c>
      <c r="D34">
        <v>18</v>
      </c>
      <c r="G34" s="15">
        <v>18</v>
      </c>
      <c r="H34" s="20" t="s">
        <v>46</v>
      </c>
      <c r="I34" s="23">
        <v>10</v>
      </c>
      <c r="J34" s="23" t="s">
        <v>25</v>
      </c>
      <c r="K34" s="15" t="s">
        <v>26</v>
      </c>
      <c r="L34" s="7"/>
      <c r="M34" s="2"/>
      <c r="N34" s="2"/>
      <c r="O34" s="29">
        <f>(IF(AND(J34&gt;0,J34&lt;=I34),J34,I34)*(L34-M34+N34))</f>
        <v>0</v>
      </c>
      <c r="P34" s="12"/>
      <c r="Q34" s="2"/>
      <c r="R34" s="2"/>
    </row>
    <row r="35" spans="1:18" ht="56.25">
      <c r="A35">
        <v>13</v>
      </c>
      <c r="B35">
        <v>2</v>
      </c>
      <c r="C35">
        <v>2022</v>
      </c>
      <c r="D35">
        <v>19</v>
      </c>
      <c r="G35" s="15">
        <v>19</v>
      </c>
      <c r="H35" s="20" t="s">
        <v>47</v>
      </c>
      <c r="I35" s="23">
        <v>310</v>
      </c>
      <c r="J35" s="23" t="s">
        <v>25</v>
      </c>
      <c r="K35" s="15" t="s">
        <v>26</v>
      </c>
      <c r="L35" s="7"/>
      <c r="M35" s="2"/>
      <c r="N35" s="2"/>
      <c r="O35" s="29">
        <f>(IF(AND(J35&gt;0,J35&lt;=I35),J35,I35)*(L35-M35+N35))</f>
        <v>0</v>
      </c>
      <c r="P35" s="12"/>
      <c r="Q35" s="2"/>
      <c r="R35" s="2"/>
    </row>
    <row r="36" spans="1:18" ht="90">
      <c r="A36">
        <v>13</v>
      </c>
      <c r="B36">
        <v>2</v>
      </c>
      <c r="C36">
        <v>2022</v>
      </c>
      <c r="D36">
        <v>20</v>
      </c>
      <c r="G36" s="15">
        <v>20</v>
      </c>
      <c r="H36" s="20" t="s">
        <v>48</v>
      </c>
      <c r="I36" s="23">
        <v>6</v>
      </c>
      <c r="J36" s="23" t="s">
        <v>25</v>
      </c>
      <c r="K36" s="15" t="s">
        <v>26</v>
      </c>
      <c r="L36" s="7"/>
      <c r="M36" s="2"/>
      <c r="N36" s="2"/>
      <c r="O36" s="29">
        <f>(IF(AND(J36&gt;0,J36&lt;=I36),J36,I36)*(L36-M36+N36))</f>
        <v>0</v>
      </c>
      <c r="P36" s="12"/>
      <c r="Q36" s="2"/>
      <c r="R36" s="2"/>
    </row>
    <row r="37" spans="1:18" ht="78.75">
      <c r="A37">
        <v>13</v>
      </c>
      <c r="B37">
        <v>2</v>
      </c>
      <c r="C37">
        <v>2022</v>
      </c>
      <c r="D37">
        <v>21</v>
      </c>
      <c r="G37" s="15">
        <v>21</v>
      </c>
      <c r="H37" s="20" t="s">
        <v>49</v>
      </c>
      <c r="I37" s="23">
        <v>15</v>
      </c>
      <c r="J37" s="23" t="s">
        <v>25</v>
      </c>
      <c r="K37" s="15" t="s">
        <v>26</v>
      </c>
      <c r="L37" s="7"/>
      <c r="M37" s="2"/>
      <c r="N37" s="2"/>
      <c r="O37" s="29">
        <f>(IF(AND(J37&gt;0,J37&lt;=I37),J37,I37)*(L37-M37+N37))</f>
        <v>0</v>
      </c>
      <c r="P37" s="12"/>
      <c r="Q37" s="2"/>
      <c r="R37" s="2"/>
    </row>
    <row r="38" spans="1:18" ht="22.5">
      <c r="A38">
        <v>13</v>
      </c>
      <c r="B38">
        <v>2</v>
      </c>
      <c r="C38">
        <v>2022</v>
      </c>
      <c r="D38">
        <v>22</v>
      </c>
      <c r="G38" s="15">
        <v>22</v>
      </c>
      <c r="H38" s="20" t="s">
        <v>50</v>
      </c>
      <c r="I38" s="23">
        <v>9</v>
      </c>
      <c r="J38" s="23" t="s">
        <v>25</v>
      </c>
      <c r="K38" s="15" t="s">
        <v>26</v>
      </c>
      <c r="L38" s="7"/>
      <c r="M38" s="2"/>
      <c r="N38" s="2"/>
      <c r="O38" s="29">
        <f>(IF(AND(J38&gt;0,J38&lt;=I38),J38,I38)*(L38-M38+N38))</f>
        <v>0</v>
      </c>
      <c r="P38" s="12"/>
      <c r="Q38" s="2"/>
      <c r="R38" s="2"/>
    </row>
    <row r="39" spans="1:18" ht="22.5">
      <c r="A39">
        <v>13</v>
      </c>
      <c r="B39">
        <v>2</v>
      </c>
      <c r="C39">
        <v>2022</v>
      </c>
      <c r="D39">
        <v>23</v>
      </c>
      <c r="G39" s="15">
        <v>23</v>
      </c>
      <c r="H39" s="20" t="s">
        <v>51</v>
      </c>
      <c r="I39" s="23">
        <v>3</v>
      </c>
      <c r="J39" s="23" t="s">
        <v>25</v>
      </c>
      <c r="K39" s="15" t="s">
        <v>26</v>
      </c>
      <c r="L39" s="7"/>
      <c r="M39" s="2"/>
      <c r="N39" s="2"/>
      <c r="O39" s="29">
        <f>(IF(AND(J39&gt;0,J39&lt;=I39),J39,I39)*(L39-M39+N39))</f>
        <v>0</v>
      </c>
      <c r="P39" s="12"/>
      <c r="Q39" s="2"/>
      <c r="R39" s="2"/>
    </row>
    <row r="40" spans="1:18" ht="15">
      <c r="A40">
        <v>13</v>
      </c>
      <c r="B40">
        <v>2</v>
      </c>
      <c r="C40">
        <v>2022</v>
      </c>
      <c r="D40">
        <v>24</v>
      </c>
      <c r="G40" s="15">
        <v>24</v>
      </c>
      <c r="H40" s="20" t="s">
        <v>52</v>
      </c>
      <c r="I40" s="23">
        <v>80</v>
      </c>
      <c r="J40" s="23" t="s">
        <v>25</v>
      </c>
      <c r="K40" s="15" t="s">
        <v>26</v>
      </c>
      <c r="L40" s="7"/>
      <c r="M40" s="2"/>
      <c r="N40" s="2"/>
      <c r="O40" s="29">
        <f>(IF(AND(J40&gt;0,J40&lt;=I40),J40,I40)*(L40-M40+N40))</f>
        <v>0</v>
      </c>
      <c r="P40" s="12"/>
      <c r="Q40" s="2"/>
      <c r="R40" s="2"/>
    </row>
    <row r="41" spans="1:18" ht="45">
      <c r="A41">
        <v>13</v>
      </c>
      <c r="B41">
        <v>2</v>
      </c>
      <c r="C41">
        <v>2022</v>
      </c>
      <c r="D41">
        <v>25</v>
      </c>
      <c r="G41" s="15">
        <v>25</v>
      </c>
      <c r="H41" s="20" t="s">
        <v>53</v>
      </c>
      <c r="I41" s="23">
        <v>15</v>
      </c>
      <c r="J41" s="23" t="s">
        <v>25</v>
      </c>
      <c r="K41" s="15" t="s">
        <v>26</v>
      </c>
      <c r="L41" s="7"/>
      <c r="M41" s="2"/>
      <c r="N41" s="2"/>
      <c r="O41" s="29">
        <f>(IF(AND(J41&gt;0,J41&lt;=I41),J41,I41)*(L41-M41+N41))</f>
        <v>0</v>
      </c>
      <c r="P41" s="12"/>
      <c r="Q41" s="2"/>
      <c r="R41" s="2"/>
    </row>
    <row r="42" spans="1:18" ht="45">
      <c r="A42">
        <v>13</v>
      </c>
      <c r="B42">
        <v>2</v>
      </c>
      <c r="C42">
        <v>2022</v>
      </c>
      <c r="D42">
        <v>26</v>
      </c>
      <c r="G42" s="15">
        <v>26</v>
      </c>
      <c r="H42" s="20" t="s">
        <v>54</v>
      </c>
      <c r="I42" s="23">
        <v>15</v>
      </c>
      <c r="J42" s="23" t="s">
        <v>25</v>
      </c>
      <c r="K42" s="15" t="s">
        <v>26</v>
      </c>
      <c r="L42" s="7"/>
      <c r="M42" s="2"/>
      <c r="N42" s="2"/>
      <c r="O42" s="29">
        <f>(IF(AND(J42&gt;0,J42&lt;=I42),J42,I42)*(L42-M42+N42))</f>
        <v>0</v>
      </c>
      <c r="P42" s="12"/>
      <c r="Q42" s="2"/>
      <c r="R42" s="2"/>
    </row>
    <row r="43" spans="1:18" ht="78.75">
      <c r="A43">
        <v>13</v>
      </c>
      <c r="B43">
        <v>2</v>
      </c>
      <c r="C43">
        <v>2022</v>
      </c>
      <c r="D43">
        <v>27</v>
      </c>
      <c r="G43" s="15">
        <v>27</v>
      </c>
      <c r="H43" s="20" t="s">
        <v>55</v>
      </c>
      <c r="I43" s="23">
        <v>900</v>
      </c>
      <c r="J43" s="23" t="s">
        <v>56</v>
      </c>
      <c r="K43" s="15" t="s">
        <v>26</v>
      </c>
      <c r="L43" s="7"/>
      <c r="M43" s="2"/>
      <c r="N43" s="2"/>
      <c r="O43" s="29">
        <f>(IF(AND(J43&gt;0,J43&lt;=I43),J43,I43)*(L43-M43+N43))</f>
        <v>0</v>
      </c>
      <c r="P43" s="12"/>
      <c r="Q43" s="2"/>
      <c r="R43" s="2"/>
    </row>
    <row r="44" spans="1:18" ht="15">
      <c r="A44">
        <v>13</v>
      </c>
      <c r="B44">
        <v>2</v>
      </c>
      <c r="C44">
        <v>2022</v>
      </c>
      <c r="D44">
        <v>28</v>
      </c>
      <c r="G44" s="15">
        <v>28</v>
      </c>
      <c r="H44" s="20" t="s">
        <v>57</v>
      </c>
      <c r="I44" s="23">
        <v>230</v>
      </c>
      <c r="J44" s="23" t="s">
        <v>25</v>
      </c>
      <c r="K44" s="15" t="s">
        <v>26</v>
      </c>
      <c r="L44" s="7"/>
      <c r="M44" s="2"/>
      <c r="N44" s="2"/>
      <c r="O44" s="29">
        <f>(IF(AND(J44&gt;0,J44&lt;=I44),J44,I44)*(L44-M44+N44))</f>
        <v>0</v>
      </c>
      <c r="P44" s="12"/>
      <c r="Q44" s="2"/>
      <c r="R44" s="2"/>
    </row>
    <row r="45" spans="1:18" ht="22.5">
      <c r="A45">
        <v>13</v>
      </c>
      <c r="B45">
        <v>2</v>
      </c>
      <c r="C45">
        <v>2022</v>
      </c>
      <c r="D45">
        <v>29</v>
      </c>
      <c r="G45" s="15">
        <v>29</v>
      </c>
      <c r="H45" s="20" t="s">
        <v>58</v>
      </c>
      <c r="I45" s="23">
        <v>30</v>
      </c>
      <c r="J45" s="23" t="s">
        <v>25</v>
      </c>
      <c r="K45" s="15" t="s">
        <v>26</v>
      </c>
      <c r="L45" s="7"/>
      <c r="M45" s="2"/>
      <c r="N45" s="2"/>
      <c r="O45" s="29">
        <f>(IF(AND(J45&gt;0,J45&lt;=I45),J45,I45)*(L45-M45+N45))</f>
        <v>0</v>
      </c>
      <c r="P45" s="12"/>
      <c r="Q45" s="2"/>
      <c r="R45" s="2"/>
    </row>
    <row r="46" spans="1:18" ht="15">
      <c r="A46">
        <v>13</v>
      </c>
      <c r="B46">
        <v>2</v>
      </c>
      <c r="C46">
        <v>2022</v>
      </c>
      <c r="D46">
        <v>30</v>
      </c>
      <c r="G46" s="15">
        <v>30</v>
      </c>
      <c r="H46" s="20" t="s">
        <v>59</v>
      </c>
      <c r="I46" s="23">
        <v>250</v>
      </c>
      <c r="J46" s="23" t="s">
        <v>25</v>
      </c>
      <c r="K46" s="15" t="s">
        <v>26</v>
      </c>
      <c r="L46" s="7"/>
      <c r="M46" s="2"/>
      <c r="N46" s="2"/>
      <c r="O46" s="29">
        <f>(IF(AND(J46&gt;0,J46&lt;=I46),J46,I46)*(L46-M46+N46))</f>
        <v>0</v>
      </c>
      <c r="P46" s="12"/>
      <c r="Q46" s="2"/>
      <c r="R46" s="2"/>
    </row>
    <row r="47" spans="1:18" ht="22.5">
      <c r="A47">
        <v>13</v>
      </c>
      <c r="B47">
        <v>2</v>
      </c>
      <c r="C47">
        <v>2022</v>
      </c>
      <c r="D47">
        <v>31</v>
      </c>
      <c r="G47" s="15">
        <v>31</v>
      </c>
      <c r="H47" s="20" t="s">
        <v>60</v>
      </c>
      <c r="I47" s="23">
        <v>4</v>
      </c>
      <c r="J47" s="23" t="s">
        <v>25</v>
      </c>
      <c r="K47" s="15" t="s">
        <v>26</v>
      </c>
      <c r="L47" s="7"/>
      <c r="M47" s="2"/>
      <c r="N47" s="2"/>
      <c r="O47" s="29">
        <f>(IF(AND(J47&gt;0,J47&lt;=I47),J47,I47)*(L47-M47+N47))</f>
        <v>0</v>
      </c>
      <c r="P47" s="12"/>
      <c r="Q47" s="2"/>
      <c r="R47" s="2"/>
    </row>
    <row r="48" spans="1:18" ht="56.25">
      <c r="A48">
        <v>13</v>
      </c>
      <c r="B48">
        <v>2</v>
      </c>
      <c r="C48">
        <v>2022</v>
      </c>
      <c r="D48">
        <v>32</v>
      </c>
      <c r="G48" s="15">
        <v>32</v>
      </c>
      <c r="H48" s="20" t="s">
        <v>61</v>
      </c>
      <c r="I48" s="23">
        <v>200</v>
      </c>
      <c r="J48" s="23" t="s">
        <v>25</v>
      </c>
      <c r="K48" s="15" t="s">
        <v>26</v>
      </c>
      <c r="L48" s="7"/>
      <c r="M48" s="2"/>
      <c r="N48" s="2"/>
      <c r="O48" s="29">
        <f>(IF(AND(J48&gt;0,J48&lt;=I48),J48,I48)*(L48-M48+N48))</f>
        <v>0</v>
      </c>
      <c r="P48" s="12"/>
      <c r="Q48" s="2"/>
      <c r="R48" s="2"/>
    </row>
    <row r="49" spans="1:18" ht="112.5">
      <c r="A49">
        <v>13</v>
      </c>
      <c r="B49">
        <v>2</v>
      </c>
      <c r="C49">
        <v>2022</v>
      </c>
      <c r="D49">
        <v>33</v>
      </c>
      <c r="G49" s="15">
        <v>33</v>
      </c>
      <c r="H49" s="20" t="s">
        <v>62</v>
      </c>
      <c r="I49" s="23">
        <v>10</v>
      </c>
      <c r="J49" s="23" t="s">
        <v>25</v>
      </c>
      <c r="K49" s="15" t="s">
        <v>26</v>
      </c>
      <c r="L49" s="7"/>
      <c r="M49" s="2"/>
      <c r="N49" s="2"/>
      <c r="O49" s="29">
        <f>(IF(AND(J49&gt;0,J49&lt;=I49),J49,I49)*(L49-M49+N49))</f>
        <v>0</v>
      </c>
      <c r="P49" s="12"/>
      <c r="Q49" s="2"/>
      <c r="R49" s="2"/>
    </row>
    <row r="50" spans="1:18" ht="90">
      <c r="A50">
        <v>13</v>
      </c>
      <c r="B50">
        <v>2</v>
      </c>
      <c r="C50">
        <v>2022</v>
      </c>
      <c r="D50">
        <v>34</v>
      </c>
      <c r="G50" s="15">
        <v>34</v>
      </c>
      <c r="H50" s="20" t="s">
        <v>63</v>
      </c>
      <c r="I50" s="23">
        <v>80</v>
      </c>
      <c r="J50" s="23" t="s">
        <v>25</v>
      </c>
      <c r="K50" s="15" t="s">
        <v>26</v>
      </c>
      <c r="L50" s="7"/>
      <c r="M50" s="2"/>
      <c r="N50" s="2"/>
      <c r="O50" s="29">
        <f>(IF(AND(J50&gt;0,J50&lt;=I50),J50,I50)*(L50-M50+N50))</f>
        <v>0</v>
      </c>
      <c r="P50" s="12"/>
      <c r="Q50" s="2"/>
      <c r="R50" s="2"/>
    </row>
    <row r="51" spans="1:18" ht="90">
      <c r="A51">
        <v>13</v>
      </c>
      <c r="B51">
        <v>2</v>
      </c>
      <c r="C51">
        <v>2022</v>
      </c>
      <c r="D51">
        <v>35</v>
      </c>
      <c r="G51" s="15">
        <v>35</v>
      </c>
      <c r="H51" s="20" t="s">
        <v>64</v>
      </c>
      <c r="I51" s="23">
        <v>80</v>
      </c>
      <c r="J51" s="23" t="s">
        <v>25</v>
      </c>
      <c r="K51" s="15" t="s">
        <v>26</v>
      </c>
      <c r="L51" s="7"/>
      <c r="M51" s="2"/>
      <c r="N51" s="2"/>
      <c r="O51" s="29">
        <f>(IF(AND(J51&gt;0,J51&lt;=I51),J51,I51)*(L51-M51+N51))</f>
        <v>0</v>
      </c>
      <c r="P51" s="12"/>
      <c r="Q51" s="2"/>
      <c r="R51" s="2"/>
    </row>
    <row r="52" spans="1:18" ht="22.5">
      <c r="A52">
        <v>13</v>
      </c>
      <c r="B52">
        <v>2</v>
      </c>
      <c r="C52">
        <v>2022</v>
      </c>
      <c r="D52">
        <v>36</v>
      </c>
      <c r="G52" s="15">
        <v>36</v>
      </c>
      <c r="H52" s="20" t="s">
        <v>65</v>
      </c>
      <c r="I52" s="23">
        <v>100</v>
      </c>
      <c r="J52" s="23" t="s">
        <v>25</v>
      </c>
      <c r="K52" s="15" t="s">
        <v>26</v>
      </c>
      <c r="L52" s="7"/>
      <c r="M52" s="2"/>
      <c r="N52" s="2"/>
      <c r="O52" s="29">
        <f>(IF(AND(J52&gt;0,J52&lt;=I52),J52,I52)*(L52-M52+N52))</f>
        <v>0</v>
      </c>
      <c r="P52" s="12"/>
      <c r="Q52" s="2"/>
      <c r="R52" s="2"/>
    </row>
    <row r="53" spans="1:18" ht="22.5">
      <c r="A53">
        <v>13</v>
      </c>
      <c r="B53">
        <v>2</v>
      </c>
      <c r="C53">
        <v>2022</v>
      </c>
      <c r="D53">
        <v>37</v>
      </c>
      <c r="G53" s="15">
        <v>37</v>
      </c>
      <c r="H53" s="20" t="s">
        <v>66</v>
      </c>
      <c r="I53" s="23">
        <v>45</v>
      </c>
      <c r="J53" s="23" t="s">
        <v>25</v>
      </c>
      <c r="K53" s="15" t="s">
        <v>26</v>
      </c>
      <c r="L53" s="7"/>
      <c r="M53" s="2"/>
      <c r="N53" s="2"/>
      <c r="O53" s="29">
        <f>(IF(AND(J53&gt;0,J53&lt;=I53),J53,I53)*(L53-M53+N53))</f>
        <v>0</v>
      </c>
      <c r="P53" s="12"/>
      <c r="Q53" s="2"/>
      <c r="R53" s="2"/>
    </row>
    <row r="54" spans="1:18" ht="15">
      <c r="A54">
        <v>13</v>
      </c>
      <c r="B54">
        <v>2</v>
      </c>
      <c r="C54">
        <v>2022</v>
      </c>
      <c r="D54">
        <v>38</v>
      </c>
      <c r="G54" s="15">
        <v>38</v>
      </c>
      <c r="H54" s="20" t="s">
        <v>67</v>
      </c>
      <c r="I54" s="23">
        <v>20</v>
      </c>
      <c r="J54" s="23" t="s">
        <v>25</v>
      </c>
      <c r="K54" s="15" t="s">
        <v>26</v>
      </c>
      <c r="L54" s="7"/>
      <c r="M54" s="2"/>
      <c r="N54" s="2"/>
      <c r="O54" s="29">
        <f>(IF(AND(J54&gt;0,J54&lt;=I54),J54,I54)*(L54-M54+N54))</f>
        <v>0</v>
      </c>
      <c r="P54" s="12"/>
      <c r="Q54" s="2"/>
      <c r="R54" s="2"/>
    </row>
    <row r="55" spans="1:18" ht="22.5">
      <c r="A55">
        <v>13</v>
      </c>
      <c r="B55">
        <v>2</v>
      </c>
      <c r="C55">
        <v>2022</v>
      </c>
      <c r="D55">
        <v>39</v>
      </c>
      <c r="G55" s="15">
        <v>39</v>
      </c>
      <c r="H55" s="20" t="s">
        <v>68</v>
      </c>
      <c r="I55" s="23">
        <v>40</v>
      </c>
      <c r="J55" s="23" t="s">
        <v>69</v>
      </c>
      <c r="K55" s="15" t="s">
        <v>26</v>
      </c>
      <c r="L55" s="7"/>
      <c r="M55" s="2"/>
      <c r="N55" s="2"/>
      <c r="O55" s="29">
        <f>(IF(AND(J55&gt;0,J55&lt;=I55),J55,I55)*(L55-M55+N55))</f>
        <v>0</v>
      </c>
      <c r="P55" s="12"/>
      <c r="Q55" s="2"/>
      <c r="R55" s="2"/>
    </row>
    <row r="56" spans="1:18" ht="22.5">
      <c r="A56">
        <v>13</v>
      </c>
      <c r="B56">
        <v>2</v>
      </c>
      <c r="C56">
        <v>2022</v>
      </c>
      <c r="D56">
        <v>40</v>
      </c>
      <c r="G56" s="15">
        <v>40</v>
      </c>
      <c r="H56" s="20" t="s">
        <v>70</v>
      </c>
      <c r="I56" s="23">
        <v>60</v>
      </c>
      <c r="J56" s="23" t="s">
        <v>69</v>
      </c>
      <c r="K56" s="15" t="s">
        <v>26</v>
      </c>
      <c r="L56" s="7"/>
      <c r="M56" s="2"/>
      <c r="N56" s="2"/>
      <c r="O56" s="29">
        <f>(IF(AND(J56&gt;0,J56&lt;=I56),J56,I56)*(L56-M56+N56))</f>
        <v>0</v>
      </c>
      <c r="P56" s="12"/>
      <c r="Q56" s="2"/>
      <c r="R56" s="2"/>
    </row>
    <row r="57" spans="1:18" ht="56.25">
      <c r="A57">
        <v>13</v>
      </c>
      <c r="B57">
        <v>2</v>
      </c>
      <c r="C57">
        <v>2022</v>
      </c>
      <c r="D57">
        <v>41</v>
      </c>
      <c r="G57" s="15">
        <v>41</v>
      </c>
      <c r="H57" s="20" t="s">
        <v>71</v>
      </c>
      <c r="I57" s="23">
        <v>30</v>
      </c>
      <c r="J57" s="23" t="s">
        <v>25</v>
      </c>
      <c r="K57" s="15" t="s">
        <v>26</v>
      </c>
      <c r="L57" s="7"/>
      <c r="M57" s="2"/>
      <c r="N57" s="2"/>
      <c r="O57" s="29">
        <f>(IF(AND(J57&gt;0,J57&lt;=I57),J57,I57)*(L57-M57+N57))</f>
        <v>0</v>
      </c>
      <c r="P57" s="12"/>
      <c r="Q57" s="2"/>
      <c r="R57" s="2"/>
    </row>
    <row r="58" spans="1:18" ht="22.5">
      <c r="A58">
        <v>13</v>
      </c>
      <c r="B58">
        <v>2</v>
      </c>
      <c r="C58">
        <v>2022</v>
      </c>
      <c r="D58">
        <v>42</v>
      </c>
      <c r="G58" s="15">
        <v>42</v>
      </c>
      <c r="H58" s="20" t="s">
        <v>72</v>
      </c>
      <c r="I58" s="23">
        <v>2</v>
      </c>
      <c r="J58" s="23" t="s">
        <v>25</v>
      </c>
      <c r="K58" s="15" t="s">
        <v>26</v>
      </c>
      <c r="L58" s="7"/>
      <c r="M58" s="2"/>
      <c r="N58" s="2"/>
      <c r="O58" s="29">
        <f>(IF(AND(J58&gt;0,J58&lt;=I58),J58,I58)*(L58-M58+N58))</f>
        <v>0</v>
      </c>
      <c r="P58" s="12"/>
      <c r="Q58" s="2"/>
      <c r="R58" s="2"/>
    </row>
    <row r="59" spans="1:18" ht="45">
      <c r="A59">
        <v>13</v>
      </c>
      <c r="B59">
        <v>2</v>
      </c>
      <c r="C59">
        <v>2022</v>
      </c>
      <c r="D59">
        <v>43</v>
      </c>
      <c r="G59" s="15">
        <v>43</v>
      </c>
      <c r="H59" s="20" t="s">
        <v>73</v>
      </c>
      <c r="I59" s="23">
        <v>200</v>
      </c>
      <c r="J59" s="23" t="s">
        <v>25</v>
      </c>
      <c r="K59" s="15" t="s">
        <v>26</v>
      </c>
      <c r="L59" s="7"/>
      <c r="M59" s="2"/>
      <c r="N59" s="2"/>
      <c r="O59" s="29">
        <f>(IF(AND(J59&gt;0,J59&lt;=I59),J59,I59)*(L59-M59+N59))</f>
        <v>0</v>
      </c>
      <c r="P59" s="12"/>
      <c r="Q59" s="2"/>
      <c r="R59" s="2"/>
    </row>
    <row r="60" spans="1:18" ht="67.5">
      <c r="A60">
        <v>13</v>
      </c>
      <c r="B60">
        <v>2</v>
      </c>
      <c r="C60">
        <v>2022</v>
      </c>
      <c r="D60">
        <v>44</v>
      </c>
      <c r="G60" s="15">
        <v>44</v>
      </c>
      <c r="H60" s="20" t="s">
        <v>74</v>
      </c>
      <c r="I60" s="23">
        <v>4</v>
      </c>
      <c r="J60" s="23" t="s">
        <v>25</v>
      </c>
      <c r="K60" s="15" t="s">
        <v>26</v>
      </c>
      <c r="L60" s="7"/>
      <c r="M60" s="2"/>
      <c r="N60" s="2"/>
      <c r="O60" s="29">
        <f>(IF(AND(J60&gt;0,J60&lt;=I60),J60,I60)*(L60-M60+N60))</f>
        <v>0</v>
      </c>
      <c r="P60" s="12"/>
      <c r="Q60" s="2"/>
      <c r="R60" s="2"/>
    </row>
    <row r="61" spans="1:18" ht="15">
      <c r="A61">
        <v>13</v>
      </c>
      <c r="B61">
        <v>2</v>
      </c>
      <c r="C61">
        <v>2022</v>
      </c>
      <c r="D61">
        <v>45</v>
      </c>
      <c r="G61" s="15">
        <v>45</v>
      </c>
      <c r="H61" s="20" t="s">
        <v>75</v>
      </c>
      <c r="I61" s="23">
        <v>120</v>
      </c>
      <c r="J61" s="23" t="s">
        <v>25</v>
      </c>
      <c r="K61" s="15" t="s">
        <v>26</v>
      </c>
      <c r="L61" s="7"/>
      <c r="M61" s="2"/>
      <c r="N61" s="2"/>
      <c r="O61" s="29">
        <f>(IF(AND(J61&gt;0,J61&lt;=I61),J61,I61)*(L61-M61+N61))</f>
        <v>0</v>
      </c>
      <c r="P61" s="12"/>
      <c r="Q61" s="2"/>
      <c r="R61" s="2"/>
    </row>
    <row r="62" spans="1:18" ht="15">
      <c r="A62">
        <v>13</v>
      </c>
      <c r="B62">
        <v>2</v>
      </c>
      <c r="C62">
        <v>2022</v>
      </c>
      <c r="D62">
        <v>46</v>
      </c>
      <c r="G62" s="15">
        <v>46</v>
      </c>
      <c r="H62" s="20" t="s">
        <v>76</v>
      </c>
      <c r="I62" s="23">
        <v>10</v>
      </c>
      <c r="J62" s="23" t="s">
        <v>25</v>
      </c>
      <c r="K62" s="15" t="s">
        <v>26</v>
      </c>
      <c r="L62" s="7"/>
      <c r="M62" s="2"/>
      <c r="N62" s="2"/>
      <c r="O62" s="29">
        <f>(IF(AND(J62&gt;0,J62&lt;=I62),J62,I62)*(L62-M62+N62))</f>
        <v>0</v>
      </c>
      <c r="P62" s="12"/>
      <c r="Q62" s="2"/>
      <c r="R62" s="2"/>
    </row>
    <row r="63" spans="1:18" ht="56.25">
      <c r="A63">
        <v>13</v>
      </c>
      <c r="B63">
        <v>2</v>
      </c>
      <c r="C63">
        <v>2022</v>
      </c>
      <c r="D63">
        <v>47</v>
      </c>
      <c r="G63" s="15">
        <v>47</v>
      </c>
      <c r="H63" s="20" t="s">
        <v>77</v>
      </c>
      <c r="I63" s="23">
        <v>600</v>
      </c>
      <c r="J63" s="23" t="s">
        <v>34</v>
      </c>
      <c r="K63" s="15" t="s">
        <v>26</v>
      </c>
      <c r="L63" s="7"/>
      <c r="M63" s="2"/>
      <c r="N63" s="2"/>
      <c r="O63" s="29">
        <f>(IF(AND(J63&gt;0,J63&lt;=I63),J63,I63)*(L63-M63+N63))</f>
        <v>0</v>
      </c>
      <c r="P63" s="12"/>
      <c r="Q63" s="2"/>
      <c r="R63" s="2"/>
    </row>
    <row r="64" spans="1:18" ht="101.25">
      <c r="A64">
        <v>13</v>
      </c>
      <c r="B64">
        <v>2</v>
      </c>
      <c r="C64">
        <v>2022</v>
      </c>
      <c r="D64">
        <v>48</v>
      </c>
      <c r="G64" s="15">
        <v>48</v>
      </c>
      <c r="H64" s="20" t="s">
        <v>78</v>
      </c>
      <c r="I64" s="23">
        <v>1215</v>
      </c>
      <c r="J64" s="23" t="s">
        <v>79</v>
      </c>
      <c r="K64" s="15" t="s">
        <v>26</v>
      </c>
      <c r="L64" s="7"/>
      <c r="M64" s="2"/>
      <c r="N64" s="2"/>
      <c r="O64" s="29">
        <f>(IF(AND(J64&gt;0,J64&lt;=I64),J64,I64)*(L64-M64+N64))</f>
        <v>0</v>
      </c>
      <c r="P64" s="12"/>
      <c r="Q64" s="2"/>
      <c r="R64" s="2"/>
    </row>
    <row r="65" spans="1:18" ht="45">
      <c r="A65">
        <v>13</v>
      </c>
      <c r="B65">
        <v>2</v>
      </c>
      <c r="C65">
        <v>2022</v>
      </c>
      <c r="D65">
        <v>49</v>
      </c>
      <c r="G65" s="15">
        <v>49</v>
      </c>
      <c r="H65" s="20" t="s">
        <v>80</v>
      </c>
      <c r="I65" s="23">
        <v>20</v>
      </c>
      <c r="J65" s="23" t="s">
        <v>34</v>
      </c>
      <c r="K65" s="15" t="s">
        <v>26</v>
      </c>
      <c r="L65" s="7"/>
      <c r="M65" s="2"/>
      <c r="N65" s="2"/>
      <c r="O65" s="29">
        <f>(IF(AND(J65&gt;0,J65&lt;=I65),J65,I65)*(L65-M65+N65))</f>
        <v>0</v>
      </c>
      <c r="P65" s="12"/>
      <c r="Q65" s="2"/>
      <c r="R65" s="2"/>
    </row>
    <row r="66" spans="1:18" ht="45">
      <c r="A66">
        <v>13</v>
      </c>
      <c r="B66">
        <v>2</v>
      </c>
      <c r="C66">
        <v>2022</v>
      </c>
      <c r="D66">
        <v>50</v>
      </c>
      <c r="G66" s="15">
        <v>50</v>
      </c>
      <c r="H66" s="20" t="s">
        <v>81</v>
      </c>
      <c r="I66" s="23">
        <v>100</v>
      </c>
      <c r="J66" s="23" t="s">
        <v>34</v>
      </c>
      <c r="K66" s="15" t="s">
        <v>26</v>
      </c>
      <c r="L66" s="7"/>
      <c r="M66" s="2"/>
      <c r="N66" s="2"/>
      <c r="O66" s="29">
        <f>(IF(AND(J66&gt;0,J66&lt;=I66),J66,I66)*(L66-M66+N66))</f>
        <v>0</v>
      </c>
      <c r="P66" s="12"/>
      <c r="Q66" s="2"/>
      <c r="R66" s="2"/>
    </row>
    <row r="67" spans="1:18" ht="45">
      <c r="A67">
        <v>13</v>
      </c>
      <c r="B67">
        <v>2</v>
      </c>
      <c r="C67">
        <v>2022</v>
      </c>
      <c r="D67">
        <v>51</v>
      </c>
      <c r="G67" s="15">
        <v>51</v>
      </c>
      <c r="H67" s="20" t="s">
        <v>82</v>
      </c>
      <c r="I67" s="23">
        <v>18</v>
      </c>
      <c r="J67" s="23" t="s">
        <v>25</v>
      </c>
      <c r="K67" s="15" t="s">
        <v>26</v>
      </c>
      <c r="L67" s="7"/>
      <c r="M67" s="2"/>
      <c r="N67" s="2"/>
      <c r="O67" s="29">
        <f>(IF(AND(J67&gt;0,J67&lt;=I67),J67,I67)*(L67-M67+N67))</f>
        <v>0</v>
      </c>
      <c r="P67" s="12"/>
      <c r="Q67" s="2"/>
      <c r="R67" s="2"/>
    </row>
    <row r="68" spans="1:18" ht="112.5">
      <c r="A68">
        <v>13</v>
      </c>
      <c r="B68">
        <v>2</v>
      </c>
      <c r="C68">
        <v>2022</v>
      </c>
      <c r="D68">
        <v>52</v>
      </c>
      <c r="G68" s="15">
        <v>52</v>
      </c>
      <c r="H68" s="20" t="s">
        <v>83</v>
      </c>
      <c r="I68" s="23">
        <v>60</v>
      </c>
      <c r="J68" s="23" t="s">
        <v>79</v>
      </c>
      <c r="K68" s="15" t="s">
        <v>26</v>
      </c>
      <c r="L68" s="7"/>
      <c r="M68" s="2"/>
      <c r="N68" s="2"/>
      <c r="O68" s="29">
        <f>(IF(AND(J68&gt;0,J68&lt;=I68),J68,I68)*(L68-M68+N68))</f>
        <v>0</v>
      </c>
      <c r="P68" s="12"/>
      <c r="Q68" s="2"/>
      <c r="R68" s="2"/>
    </row>
    <row r="69" spans="1:18" ht="45">
      <c r="A69">
        <v>13</v>
      </c>
      <c r="B69">
        <v>2</v>
      </c>
      <c r="C69">
        <v>2022</v>
      </c>
      <c r="D69">
        <v>53</v>
      </c>
      <c r="G69" s="15">
        <v>53</v>
      </c>
      <c r="H69" s="20" t="s">
        <v>84</v>
      </c>
      <c r="I69" s="23">
        <v>2327</v>
      </c>
      <c r="J69" s="23" t="s">
        <v>34</v>
      </c>
      <c r="K69" s="15" t="s">
        <v>26</v>
      </c>
      <c r="L69" s="7"/>
      <c r="M69" s="2"/>
      <c r="N69" s="2"/>
      <c r="O69" s="29">
        <f>(IF(AND(J69&gt;0,J69&lt;=I69),J69,I69)*(L69-M69+N69))</f>
        <v>0</v>
      </c>
      <c r="P69" s="12"/>
      <c r="Q69" s="2"/>
      <c r="R69" s="2"/>
    </row>
    <row r="70" spans="1:18" ht="67.5">
      <c r="A70">
        <v>13</v>
      </c>
      <c r="B70">
        <v>2</v>
      </c>
      <c r="C70">
        <v>2022</v>
      </c>
      <c r="D70">
        <v>54</v>
      </c>
      <c r="G70" s="15">
        <v>54</v>
      </c>
      <c r="H70" s="20" t="s">
        <v>85</v>
      </c>
      <c r="I70" s="23">
        <v>100</v>
      </c>
      <c r="J70" s="23" t="s">
        <v>25</v>
      </c>
      <c r="K70" s="15" t="s">
        <v>26</v>
      </c>
      <c r="L70" s="7"/>
      <c r="M70" s="2"/>
      <c r="N70" s="2"/>
      <c r="O70" s="29">
        <f>(IF(AND(J70&gt;0,J70&lt;=I70),J70,I70)*(L70-M70+N70))</f>
        <v>0</v>
      </c>
      <c r="P70" s="12"/>
      <c r="Q70" s="2"/>
      <c r="R70" s="2"/>
    </row>
    <row r="71" spans="1:18" ht="45">
      <c r="A71">
        <v>13</v>
      </c>
      <c r="B71">
        <v>2</v>
      </c>
      <c r="C71">
        <v>2022</v>
      </c>
      <c r="D71">
        <v>55</v>
      </c>
      <c r="G71" s="15">
        <v>55</v>
      </c>
      <c r="H71" s="20" t="s">
        <v>86</v>
      </c>
      <c r="I71" s="23">
        <v>770</v>
      </c>
      <c r="J71" s="23" t="s">
        <v>34</v>
      </c>
      <c r="K71" s="15" t="s">
        <v>26</v>
      </c>
      <c r="L71" s="7"/>
      <c r="M71" s="2"/>
      <c r="N71" s="2"/>
      <c r="O71" s="29">
        <f>(IF(AND(J71&gt;0,J71&lt;=I71),J71,I71)*(L71-M71+N71))</f>
        <v>0</v>
      </c>
      <c r="P71" s="12"/>
      <c r="Q71" s="2"/>
      <c r="R71" s="2"/>
    </row>
    <row r="72" spans="1:18" ht="22.5">
      <c r="A72">
        <v>13</v>
      </c>
      <c r="B72">
        <v>2</v>
      </c>
      <c r="C72">
        <v>2022</v>
      </c>
      <c r="D72">
        <v>56</v>
      </c>
      <c r="G72" s="15">
        <v>56</v>
      </c>
      <c r="H72" s="20" t="s">
        <v>87</v>
      </c>
      <c r="I72" s="23">
        <v>550</v>
      </c>
      <c r="J72" s="23" t="s">
        <v>34</v>
      </c>
      <c r="K72" s="15" t="s">
        <v>26</v>
      </c>
      <c r="L72" s="7"/>
      <c r="M72" s="2"/>
      <c r="N72" s="2"/>
      <c r="O72" s="29">
        <f>(IF(AND(J72&gt;0,J72&lt;=I72),J72,I72)*(L72-M72+N72))</f>
        <v>0</v>
      </c>
      <c r="P72" s="12"/>
      <c r="Q72" s="2"/>
      <c r="R72" s="2"/>
    </row>
    <row r="73" spans="1:18" ht="56.25">
      <c r="A73">
        <v>13</v>
      </c>
      <c r="B73">
        <v>2</v>
      </c>
      <c r="C73">
        <v>2022</v>
      </c>
      <c r="D73">
        <v>57</v>
      </c>
      <c r="G73" s="15">
        <v>57</v>
      </c>
      <c r="H73" s="20" t="s">
        <v>88</v>
      </c>
      <c r="I73" s="23">
        <v>20</v>
      </c>
      <c r="J73" s="23" t="s">
        <v>25</v>
      </c>
      <c r="K73" s="15" t="s">
        <v>26</v>
      </c>
      <c r="L73" s="7"/>
      <c r="M73" s="2"/>
      <c r="N73" s="2"/>
      <c r="O73" s="29">
        <f>(IF(AND(J73&gt;0,J73&lt;=I73),J73,I73)*(L73-M73+N73))</f>
        <v>0</v>
      </c>
      <c r="P73" s="12"/>
      <c r="Q73" s="2"/>
      <c r="R73" s="2"/>
    </row>
    <row r="74" spans="1:18" ht="22.5">
      <c r="A74">
        <v>13</v>
      </c>
      <c r="B74">
        <v>2</v>
      </c>
      <c r="C74">
        <v>2022</v>
      </c>
      <c r="D74">
        <v>58</v>
      </c>
      <c r="G74" s="15">
        <v>58</v>
      </c>
      <c r="H74" s="20" t="s">
        <v>89</v>
      </c>
      <c r="I74" s="23">
        <v>20</v>
      </c>
      <c r="J74" s="23" t="s">
        <v>25</v>
      </c>
      <c r="K74" s="15" t="s">
        <v>26</v>
      </c>
      <c r="L74" s="7"/>
      <c r="M74" s="2"/>
      <c r="N74" s="2"/>
      <c r="O74" s="29">
        <f>(IF(AND(J74&gt;0,J74&lt;=I74),J74,I74)*(L74-M74+N74))</f>
        <v>0</v>
      </c>
      <c r="P74" s="12"/>
      <c r="Q74" s="2"/>
      <c r="R74" s="2"/>
    </row>
    <row r="75" spans="1:18" ht="22.5">
      <c r="A75">
        <v>13</v>
      </c>
      <c r="B75">
        <v>2</v>
      </c>
      <c r="C75">
        <v>2022</v>
      </c>
      <c r="D75">
        <v>59</v>
      </c>
      <c r="G75" s="15">
        <v>59</v>
      </c>
      <c r="H75" s="20" t="s">
        <v>90</v>
      </c>
      <c r="I75" s="23">
        <v>8</v>
      </c>
      <c r="J75" s="23" t="s">
        <v>25</v>
      </c>
      <c r="K75" s="15" t="s">
        <v>26</v>
      </c>
      <c r="L75" s="7"/>
      <c r="M75" s="2"/>
      <c r="N75" s="2"/>
      <c r="O75" s="29">
        <f>(IF(AND(J75&gt;0,J75&lt;=I75),J75,I75)*(L75-M75+N75))</f>
        <v>0</v>
      </c>
      <c r="P75" s="12"/>
      <c r="Q75" s="2"/>
      <c r="R75" s="2"/>
    </row>
    <row r="76" spans="1:18" ht="45">
      <c r="A76">
        <v>13</v>
      </c>
      <c r="B76">
        <v>2</v>
      </c>
      <c r="C76">
        <v>2022</v>
      </c>
      <c r="D76">
        <v>60</v>
      </c>
      <c r="G76" s="15">
        <v>60</v>
      </c>
      <c r="H76" s="20" t="s">
        <v>91</v>
      </c>
      <c r="I76" s="23">
        <v>830</v>
      </c>
      <c r="J76" s="23" t="s">
        <v>34</v>
      </c>
      <c r="K76" s="15" t="s">
        <v>26</v>
      </c>
      <c r="L76" s="7"/>
      <c r="M76" s="2"/>
      <c r="N76" s="2"/>
      <c r="O76" s="29">
        <f>(IF(AND(J76&gt;0,J76&lt;=I76),J76,I76)*(L76-M76+N76))</f>
        <v>0</v>
      </c>
      <c r="P76" s="12"/>
      <c r="Q76" s="2"/>
      <c r="R76" s="2"/>
    </row>
    <row r="77" spans="1:18" ht="78.75">
      <c r="A77">
        <v>13</v>
      </c>
      <c r="B77">
        <v>2</v>
      </c>
      <c r="C77">
        <v>2022</v>
      </c>
      <c r="D77">
        <v>61</v>
      </c>
      <c r="G77" s="15">
        <v>61</v>
      </c>
      <c r="H77" s="20" t="s">
        <v>92</v>
      </c>
      <c r="I77" s="23">
        <v>2450</v>
      </c>
      <c r="J77" s="23" t="s">
        <v>79</v>
      </c>
      <c r="K77" s="15" t="s">
        <v>26</v>
      </c>
      <c r="L77" s="7"/>
      <c r="M77" s="2"/>
      <c r="N77" s="2"/>
      <c r="O77" s="29">
        <f>(IF(AND(J77&gt;0,J77&lt;=I77),J77,I77)*(L77-M77+N77))</f>
        <v>0</v>
      </c>
      <c r="P77" s="12"/>
      <c r="Q77" s="2"/>
      <c r="R77" s="2"/>
    </row>
    <row r="78" spans="1:18" ht="67.5">
      <c r="A78">
        <v>13</v>
      </c>
      <c r="B78">
        <v>2</v>
      </c>
      <c r="C78">
        <v>2022</v>
      </c>
      <c r="D78">
        <v>62</v>
      </c>
      <c r="G78" s="15">
        <v>62</v>
      </c>
      <c r="H78" s="20" t="s">
        <v>93</v>
      </c>
      <c r="I78" s="23">
        <v>4</v>
      </c>
      <c r="J78" s="23" t="s">
        <v>25</v>
      </c>
      <c r="K78" s="15" t="s">
        <v>26</v>
      </c>
      <c r="L78" s="7"/>
      <c r="M78" s="2"/>
      <c r="N78" s="2"/>
      <c r="O78" s="29">
        <f>(IF(AND(J78&gt;0,J78&lt;=I78),J78,I78)*(L78-M78+N78))</f>
        <v>0</v>
      </c>
      <c r="P78" s="12"/>
      <c r="Q78" s="2"/>
      <c r="R78" s="2"/>
    </row>
    <row r="79" spans="1:18" ht="22.5">
      <c r="A79">
        <v>13</v>
      </c>
      <c r="B79">
        <v>2</v>
      </c>
      <c r="C79">
        <v>2022</v>
      </c>
      <c r="D79">
        <v>63</v>
      </c>
      <c r="G79" s="15">
        <v>63</v>
      </c>
      <c r="H79" s="20" t="s">
        <v>94</v>
      </c>
      <c r="I79" s="23">
        <v>10</v>
      </c>
      <c r="J79" s="23" t="s">
        <v>25</v>
      </c>
      <c r="K79" s="15" t="s">
        <v>26</v>
      </c>
      <c r="L79" s="7"/>
      <c r="M79" s="2"/>
      <c r="N79" s="2"/>
      <c r="O79" s="29">
        <f>(IF(AND(J79&gt;0,J79&lt;=I79),J79,I79)*(L79-M79+N79))</f>
        <v>0</v>
      </c>
      <c r="P79" s="12"/>
      <c r="Q79" s="2"/>
      <c r="R79" s="2"/>
    </row>
    <row r="80" spans="1:18" ht="22.5">
      <c r="A80">
        <v>13</v>
      </c>
      <c r="B80">
        <v>2</v>
      </c>
      <c r="C80">
        <v>2022</v>
      </c>
      <c r="D80">
        <v>64</v>
      </c>
      <c r="G80" s="15">
        <v>64</v>
      </c>
      <c r="H80" s="20" t="s">
        <v>95</v>
      </c>
      <c r="I80" s="23">
        <v>1100</v>
      </c>
      <c r="J80" s="23" t="s">
        <v>25</v>
      </c>
      <c r="K80" s="15" t="s">
        <v>26</v>
      </c>
      <c r="L80" s="7"/>
      <c r="M80" s="2"/>
      <c r="N80" s="2"/>
      <c r="O80" s="29">
        <f>(IF(AND(J80&gt;0,J80&lt;=I80),J80,I80)*(L80-M80+N80))</f>
        <v>0</v>
      </c>
      <c r="P80" s="12"/>
      <c r="Q80" s="2"/>
      <c r="R80" s="2"/>
    </row>
    <row r="81" spans="1:18" ht="22.5">
      <c r="A81">
        <v>13</v>
      </c>
      <c r="B81">
        <v>2</v>
      </c>
      <c r="C81">
        <v>2022</v>
      </c>
      <c r="D81">
        <v>65</v>
      </c>
      <c r="G81" s="15">
        <v>65</v>
      </c>
      <c r="H81" s="20" t="s">
        <v>96</v>
      </c>
      <c r="I81" s="23">
        <v>1750</v>
      </c>
      <c r="J81" s="23" t="s">
        <v>25</v>
      </c>
      <c r="K81" s="15" t="s">
        <v>26</v>
      </c>
      <c r="L81" s="7"/>
      <c r="M81" s="2"/>
      <c r="N81" s="2"/>
      <c r="O81" s="29">
        <f>(IF(AND(J81&gt;0,J81&lt;=I81),J81,I81)*(L81-M81+N81))</f>
        <v>0</v>
      </c>
      <c r="P81" s="12"/>
      <c r="Q81" s="2"/>
      <c r="R81" s="2"/>
    </row>
    <row r="82" spans="1:18" ht="15">
      <c r="A82">
        <v>13</v>
      </c>
      <c r="B82">
        <v>2</v>
      </c>
      <c r="C82">
        <v>2022</v>
      </c>
      <c r="D82">
        <v>66</v>
      </c>
      <c r="G82" s="15">
        <v>66</v>
      </c>
      <c r="H82" s="20" t="s">
        <v>97</v>
      </c>
      <c r="I82" s="23">
        <v>25</v>
      </c>
      <c r="J82" s="23" t="s">
        <v>25</v>
      </c>
      <c r="K82" s="15" t="s">
        <v>26</v>
      </c>
      <c r="L82" s="7"/>
      <c r="M82" s="2"/>
      <c r="N82" s="2"/>
      <c r="O82" s="29">
        <f>(IF(AND(J82&gt;0,J82&lt;=I82),J82,I82)*(L82-M82+N82))</f>
        <v>0</v>
      </c>
      <c r="P82" s="12"/>
      <c r="Q82" s="2"/>
      <c r="R82" s="2"/>
    </row>
    <row r="83" spans="1:18" ht="123.75">
      <c r="A83">
        <v>13</v>
      </c>
      <c r="B83">
        <v>2</v>
      </c>
      <c r="C83">
        <v>2022</v>
      </c>
      <c r="D83">
        <v>67</v>
      </c>
      <c r="G83" s="15">
        <v>67</v>
      </c>
      <c r="H83" s="20" t="s">
        <v>98</v>
      </c>
      <c r="I83" s="23">
        <v>350</v>
      </c>
      <c r="J83" s="23" t="s">
        <v>25</v>
      </c>
      <c r="K83" s="15" t="s">
        <v>26</v>
      </c>
      <c r="L83" s="7"/>
      <c r="M83" s="2"/>
      <c r="N83" s="2"/>
      <c r="O83" s="29">
        <f>(IF(AND(J83&gt;0,J83&lt;=I83),J83,I83)*(L83-M83+N83))</f>
        <v>0</v>
      </c>
      <c r="P83" s="12"/>
      <c r="Q83" s="2"/>
      <c r="R83" s="2"/>
    </row>
    <row r="84" spans="1:18" ht="45">
      <c r="A84">
        <v>13</v>
      </c>
      <c r="B84">
        <v>2</v>
      </c>
      <c r="C84">
        <v>2022</v>
      </c>
      <c r="D84">
        <v>68</v>
      </c>
      <c r="G84" s="15">
        <v>68</v>
      </c>
      <c r="H84" s="20" t="s">
        <v>99</v>
      </c>
      <c r="I84" s="23">
        <v>8</v>
      </c>
      <c r="J84" s="23" t="s">
        <v>25</v>
      </c>
      <c r="K84" s="15" t="s">
        <v>26</v>
      </c>
      <c r="L84" s="7"/>
      <c r="M84" s="2"/>
      <c r="N84" s="2"/>
      <c r="O84" s="29">
        <f>(IF(AND(J84&gt;0,J84&lt;=I84),J84,I84)*(L84-M84+N84))</f>
        <v>0</v>
      </c>
      <c r="P84" s="12"/>
      <c r="Q84" s="2"/>
      <c r="R84" s="2"/>
    </row>
    <row r="85" spans="1:18" ht="33.75">
      <c r="A85">
        <v>13</v>
      </c>
      <c r="B85">
        <v>2</v>
      </c>
      <c r="C85">
        <v>2022</v>
      </c>
      <c r="D85">
        <v>69</v>
      </c>
      <c r="G85" s="15">
        <v>69</v>
      </c>
      <c r="H85" s="20" t="s">
        <v>100</v>
      </c>
      <c r="I85" s="23">
        <v>665</v>
      </c>
      <c r="J85" s="23" t="s">
        <v>25</v>
      </c>
      <c r="K85" s="15" t="s">
        <v>26</v>
      </c>
      <c r="L85" s="7"/>
      <c r="M85" s="2"/>
      <c r="N85" s="2"/>
      <c r="O85" s="29">
        <f>(IF(AND(J85&gt;0,J85&lt;=I85),J85,I85)*(L85-M85+N85))</f>
        <v>0</v>
      </c>
      <c r="P85" s="12"/>
      <c r="Q85" s="2"/>
      <c r="R85" s="2"/>
    </row>
    <row r="86" spans="1:18" ht="45">
      <c r="A86">
        <v>13</v>
      </c>
      <c r="B86">
        <v>2</v>
      </c>
      <c r="C86">
        <v>2022</v>
      </c>
      <c r="D86">
        <v>70</v>
      </c>
      <c r="G86" s="15">
        <v>70</v>
      </c>
      <c r="H86" s="20" t="s">
        <v>101</v>
      </c>
      <c r="I86" s="23">
        <v>875</v>
      </c>
      <c r="J86" s="23" t="s">
        <v>25</v>
      </c>
      <c r="K86" s="15" t="s">
        <v>26</v>
      </c>
      <c r="L86" s="7"/>
      <c r="M86" s="2"/>
      <c r="N86" s="2"/>
      <c r="O86" s="29">
        <f>(IF(AND(J86&gt;0,J86&lt;=I86),J86,I86)*(L86-M86+N86))</f>
        <v>0</v>
      </c>
      <c r="P86" s="12"/>
      <c r="Q86" s="2"/>
      <c r="R86" s="2"/>
    </row>
    <row r="87" spans="1:18" ht="15">
      <c r="A87">
        <v>13</v>
      </c>
      <c r="B87">
        <v>2</v>
      </c>
      <c r="C87">
        <v>2022</v>
      </c>
      <c r="D87">
        <v>71</v>
      </c>
      <c r="G87" s="15">
        <v>71</v>
      </c>
      <c r="H87" s="20" t="s">
        <v>102</v>
      </c>
      <c r="I87" s="23">
        <v>4</v>
      </c>
      <c r="J87" s="23" t="s">
        <v>25</v>
      </c>
      <c r="K87" s="15" t="s">
        <v>26</v>
      </c>
      <c r="L87" s="7"/>
      <c r="M87" s="2"/>
      <c r="N87" s="2"/>
      <c r="O87" s="29">
        <f>(IF(AND(J87&gt;0,J87&lt;=I87),J87,I87)*(L87-M87+N87))</f>
        <v>0</v>
      </c>
      <c r="P87" s="12"/>
      <c r="Q87" s="2"/>
      <c r="R87" s="2"/>
    </row>
    <row r="88" spans="1:18" ht="45">
      <c r="A88">
        <v>13</v>
      </c>
      <c r="B88">
        <v>2</v>
      </c>
      <c r="C88">
        <v>2022</v>
      </c>
      <c r="D88">
        <v>72</v>
      </c>
      <c r="G88" s="15">
        <v>72</v>
      </c>
      <c r="H88" s="20" t="s">
        <v>103</v>
      </c>
      <c r="I88" s="23">
        <v>25</v>
      </c>
      <c r="J88" s="23" t="s">
        <v>25</v>
      </c>
      <c r="K88" s="15" t="s">
        <v>26</v>
      </c>
      <c r="L88" s="7"/>
      <c r="M88" s="2"/>
      <c r="N88" s="2"/>
      <c r="O88" s="29">
        <f>(IF(AND(J88&gt;0,J88&lt;=I88),J88,I88)*(L88-M88+N88))</f>
        <v>0</v>
      </c>
      <c r="P88" s="12"/>
      <c r="Q88" s="2"/>
      <c r="R88" s="2"/>
    </row>
    <row r="89" spans="1:18" ht="90">
      <c r="A89">
        <v>13</v>
      </c>
      <c r="B89">
        <v>2</v>
      </c>
      <c r="C89">
        <v>2022</v>
      </c>
      <c r="D89">
        <v>73</v>
      </c>
      <c r="G89" s="15">
        <v>73</v>
      </c>
      <c r="H89" s="20" t="s">
        <v>104</v>
      </c>
      <c r="I89" s="23">
        <v>87</v>
      </c>
      <c r="J89" s="23" t="s">
        <v>25</v>
      </c>
      <c r="K89" s="15" t="s">
        <v>26</v>
      </c>
      <c r="L89" s="7"/>
      <c r="M89" s="2"/>
      <c r="N89" s="2"/>
      <c r="O89" s="29">
        <f>(IF(AND(J89&gt;0,J89&lt;=I89),J89,I89)*(L89-M89+N89))</f>
        <v>0</v>
      </c>
      <c r="P89" s="12"/>
      <c r="Q89" s="2"/>
      <c r="R89" s="2"/>
    </row>
    <row r="90" spans="1:18" ht="22.5">
      <c r="A90">
        <v>13</v>
      </c>
      <c r="B90">
        <v>2</v>
      </c>
      <c r="C90">
        <v>2022</v>
      </c>
      <c r="D90">
        <v>74</v>
      </c>
      <c r="G90" s="15">
        <v>74</v>
      </c>
      <c r="H90" s="20" t="s">
        <v>105</v>
      </c>
      <c r="I90" s="23">
        <v>280</v>
      </c>
      <c r="J90" s="23" t="s">
        <v>34</v>
      </c>
      <c r="K90" s="15" t="s">
        <v>26</v>
      </c>
      <c r="L90" s="7"/>
      <c r="M90" s="2"/>
      <c r="N90" s="2"/>
      <c r="O90" s="29">
        <f>(IF(AND(J90&gt;0,J90&lt;=I90),J90,I90)*(L90-M90+N90))</f>
        <v>0</v>
      </c>
      <c r="P90" s="12"/>
      <c r="Q90" s="2"/>
      <c r="R90" s="2"/>
    </row>
    <row r="91" spans="1:18" ht="22.5">
      <c r="A91">
        <v>13</v>
      </c>
      <c r="B91">
        <v>2</v>
      </c>
      <c r="C91">
        <v>2022</v>
      </c>
      <c r="D91">
        <v>75</v>
      </c>
      <c r="G91" s="15">
        <v>75</v>
      </c>
      <c r="H91" s="20" t="s">
        <v>106</v>
      </c>
      <c r="I91" s="23">
        <v>3</v>
      </c>
      <c r="J91" s="23" t="s">
        <v>25</v>
      </c>
      <c r="K91" s="15" t="s">
        <v>26</v>
      </c>
      <c r="L91" s="7"/>
      <c r="M91" s="2"/>
      <c r="N91" s="2"/>
      <c r="O91" s="29">
        <f>(IF(AND(J91&gt;0,J91&lt;=I91),J91,I91)*(L91-M91+N91))</f>
        <v>0</v>
      </c>
      <c r="P91" s="12"/>
      <c r="Q91" s="2"/>
      <c r="R91" s="2"/>
    </row>
    <row r="92" spans="1:18" ht="22.5">
      <c r="A92">
        <v>13</v>
      </c>
      <c r="B92">
        <v>2</v>
      </c>
      <c r="C92">
        <v>2022</v>
      </c>
      <c r="D92">
        <v>76</v>
      </c>
      <c r="G92" s="15">
        <v>76</v>
      </c>
      <c r="H92" s="20" t="s">
        <v>107</v>
      </c>
      <c r="I92" s="23">
        <v>60</v>
      </c>
      <c r="J92" s="23" t="s">
        <v>25</v>
      </c>
      <c r="K92" s="15" t="s">
        <v>108</v>
      </c>
      <c r="L92" s="7"/>
      <c r="M92" s="2"/>
      <c r="N92" s="2"/>
      <c r="O92" s="29">
        <f>(IF(AND(J92&gt;0,J92&lt;=I92),J92,I92)*(L92-M92+N92))</f>
        <v>0</v>
      </c>
      <c r="P92" s="12"/>
      <c r="Q92" s="2"/>
      <c r="R92" s="2"/>
    </row>
    <row r="93" spans="1:18" ht="112.5">
      <c r="A93">
        <v>13</v>
      </c>
      <c r="B93">
        <v>2</v>
      </c>
      <c r="C93">
        <v>2022</v>
      </c>
      <c r="D93">
        <v>77</v>
      </c>
      <c r="G93" s="15">
        <v>77</v>
      </c>
      <c r="H93" s="20" t="s">
        <v>109</v>
      </c>
      <c r="I93" s="23">
        <v>180</v>
      </c>
      <c r="J93" s="23" t="s">
        <v>25</v>
      </c>
      <c r="K93" s="15" t="s">
        <v>108</v>
      </c>
      <c r="L93" s="7"/>
      <c r="M93" s="2"/>
      <c r="N93" s="2"/>
      <c r="O93" s="29">
        <f>(IF(AND(J93&gt;0,J93&lt;=I93),J93,I93)*(L93-M93+N93))</f>
        <v>0</v>
      </c>
      <c r="P93" s="12"/>
      <c r="Q93" s="2"/>
      <c r="R93" s="2"/>
    </row>
    <row r="94" spans="1:18" ht="67.5">
      <c r="A94">
        <v>13</v>
      </c>
      <c r="B94">
        <v>2</v>
      </c>
      <c r="C94">
        <v>2022</v>
      </c>
      <c r="D94">
        <v>78</v>
      </c>
      <c r="G94" s="15">
        <v>78</v>
      </c>
      <c r="H94" s="20" t="s">
        <v>110</v>
      </c>
      <c r="I94" s="23">
        <v>620</v>
      </c>
      <c r="J94" s="23" t="s">
        <v>25</v>
      </c>
      <c r="K94" s="15" t="s">
        <v>108</v>
      </c>
      <c r="L94" s="7"/>
      <c r="M94" s="2"/>
      <c r="N94" s="2"/>
      <c r="O94" s="29">
        <f>(IF(AND(J94&gt;0,J94&lt;=I94),J94,I94)*(L94-M94+N94))</f>
        <v>0</v>
      </c>
      <c r="P94" s="12"/>
      <c r="Q94" s="2"/>
      <c r="R94" s="2"/>
    </row>
    <row r="95" spans="1:18" ht="33.75">
      <c r="A95">
        <v>13</v>
      </c>
      <c r="B95">
        <v>2</v>
      </c>
      <c r="C95">
        <v>2022</v>
      </c>
      <c r="D95">
        <v>79</v>
      </c>
      <c r="G95" s="15">
        <v>79</v>
      </c>
      <c r="H95" s="20" t="s">
        <v>111</v>
      </c>
      <c r="I95" s="23">
        <v>1720</v>
      </c>
      <c r="J95" s="23" t="s">
        <v>25</v>
      </c>
      <c r="K95" s="15" t="s">
        <v>108</v>
      </c>
      <c r="L95" s="7"/>
      <c r="M95" s="2"/>
      <c r="N95" s="2"/>
      <c r="O95" s="29">
        <f>(IF(AND(J95&gt;0,J95&lt;=I95),J95,I95)*(L95-M95+N95))</f>
        <v>0</v>
      </c>
      <c r="P95" s="12"/>
      <c r="Q95" s="2"/>
      <c r="R95" s="2"/>
    </row>
    <row r="96" spans="1:18" ht="22.5">
      <c r="A96">
        <v>13</v>
      </c>
      <c r="B96">
        <v>2</v>
      </c>
      <c r="C96">
        <v>2022</v>
      </c>
      <c r="D96">
        <v>80</v>
      </c>
      <c r="G96" s="15">
        <v>80</v>
      </c>
      <c r="H96" s="20" t="s">
        <v>112</v>
      </c>
      <c r="I96" s="23">
        <v>460</v>
      </c>
      <c r="J96" s="23" t="s">
        <v>25</v>
      </c>
      <c r="K96" s="15" t="s">
        <v>108</v>
      </c>
      <c r="L96" s="7"/>
      <c r="M96" s="2"/>
      <c r="N96" s="2"/>
      <c r="O96" s="29">
        <f>(IF(AND(J96&gt;0,J96&lt;=I96),J96,I96)*(L96-M96+N96))</f>
        <v>0</v>
      </c>
      <c r="P96" s="12"/>
      <c r="Q96" s="2"/>
      <c r="R96" s="2"/>
    </row>
    <row r="97" spans="1:18" ht="78.75">
      <c r="A97">
        <v>13</v>
      </c>
      <c r="B97">
        <v>2</v>
      </c>
      <c r="C97">
        <v>2022</v>
      </c>
      <c r="D97">
        <v>81</v>
      </c>
      <c r="G97" s="15">
        <v>81</v>
      </c>
      <c r="H97" s="20" t="s">
        <v>113</v>
      </c>
      <c r="I97" s="23">
        <v>80</v>
      </c>
      <c r="J97" s="23" t="s">
        <v>45</v>
      </c>
      <c r="K97" s="15" t="s">
        <v>108</v>
      </c>
      <c r="L97" s="7"/>
      <c r="M97" s="2"/>
      <c r="N97" s="2"/>
      <c r="O97" s="29">
        <f>(IF(AND(J97&gt;0,J97&lt;=I97),J97,I97)*(L97-M97+N97))</f>
        <v>0</v>
      </c>
      <c r="P97" s="12"/>
      <c r="Q97" s="2"/>
      <c r="R97" s="2"/>
    </row>
    <row r="98" spans="1:18" ht="22.5">
      <c r="A98">
        <v>13</v>
      </c>
      <c r="B98">
        <v>2</v>
      </c>
      <c r="C98">
        <v>2022</v>
      </c>
      <c r="D98">
        <v>82</v>
      </c>
      <c r="G98" s="15">
        <v>82</v>
      </c>
      <c r="H98" s="20" t="s">
        <v>114</v>
      </c>
      <c r="I98" s="23">
        <v>9</v>
      </c>
      <c r="J98" s="23" t="s">
        <v>25</v>
      </c>
      <c r="K98" s="15" t="s">
        <v>108</v>
      </c>
      <c r="L98" s="7"/>
      <c r="M98" s="2"/>
      <c r="N98" s="2"/>
      <c r="O98" s="29">
        <f>(IF(AND(J98&gt;0,J98&lt;=I98),J98,I98)*(L98-M98+N98))</f>
        <v>0</v>
      </c>
      <c r="P98" s="12"/>
      <c r="Q98" s="2"/>
      <c r="R98" s="2"/>
    </row>
    <row r="99" spans="1:18" ht="45">
      <c r="A99">
        <v>13</v>
      </c>
      <c r="B99">
        <v>2</v>
      </c>
      <c r="C99">
        <v>2022</v>
      </c>
      <c r="D99">
        <v>83</v>
      </c>
      <c r="G99" s="15">
        <v>83</v>
      </c>
      <c r="H99" s="20" t="s">
        <v>115</v>
      </c>
      <c r="I99" s="23">
        <v>100</v>
      </c>
      <c r="J99" s="23" t="s">
        <v>25</v>
      </c>
      <c r="K99" s="15" t="s">
        <v>108</v>
      </c>
      <c r="L99" s="7"/>
      <c r="M99" s="2"/>
      <c r="N99" s="2"/>
      <c r="O99" s="29">
        <f>(IF(AND(J99&gt;0,J99&lt;=I99),J99,I99)*(L99-M99+N99))</f>
        <v>0</v>
      </c>
      <c r="P99" s="12"/>
      <c r="Q99" s="2"/>
      <c r="R99" s="2"/>
    </row>
    <row r="100" spans="1:18" ht="78.75">
      <c r="A100">
        <v>13</v>
      </c>
      <c r="B100">
        <v>2</v>
      </c>
      <c r="C100">
        <v>2022</v>
      </c>
      <c r="D100">
        <v>84</v>
      </c>
      <c r="G100" s="15">
        <v>84</v>
      </c>
      <c r="H100" s="20" t="s">
        <v>116</v>
      </c>
      <c r="I100" s="23">
        <v>653</v>
      </c>
      <c r="J100" s="23" t="s">
        <v>34</v>
      </c>
      <c r="K100" s="15" t="s">
        <v>108</v>
      </c>
      <c r="L100" s="7"/>
      <c r="M100" s="2"/>
      <c r="N100" s="2"/>
      <c r="O100" s="29">
        <f>(IF(AND(J100&gt;0,J100&lt;=I100),J100,I100)*(L100-M100+N100))</f>
        <v>0</v>
      </c>
      <c r="P100" s="12"/>
      <c r="Q100" s="2"/>
      <c r="R100" s="2"/>
    </row>
    <row r="101" spans="1:18" ht="168.75">
      <c r="A101">
        <v>13</v>
      </c>
      <c r="B101">
        <v>2</v>
      </c>
      <c r="C101">
        <v>2022</v>
      </c>
      <c r="D101">
        <v>85</v>
      </c>
      <c r="G101" s="15">
        <v>85</v>
      </c>
      <c r="H101" s="20" t="s">
        <v>117</v>
      </c>
      <c r="I101" s="23">
        <v>100</v>
      </c>
      <c r="J101" s="23" t="s">
        <v>25</v>
      </c>
      <c r="K101" s="15" t="s">
        <v>108</v>
      </c>
      <c r="L101" s="7"/>
      <c r="M101" s="2"/>
      <c r="N101" s="2"/>
      <c r="O101" s="29">
        <f>(IF(AND(J101&gt;0,J101&lt;=I101),J101,I101)*(L101-M101+N101))</f>
        <v>0</v>
      </c>
      <c r="P101" s="12"/>
      <c r="Q101" s="2"/>
      <c r="R101" s="2"/>
    </row>
    <row r="102" spans="1:18" ht="45">
      <c r="A102">
        <v>13</v>
      </c>
      <c r="B102">
        <v>2</v>
      </c>
      <c r="C102">
        <v>2022</v>
      </c>
      <c r="D102">
        <v>86</v>
      </c>
      <c r="G102" s="15">
        <v>86</v>
      </c>
      <c r="H102" s="20" t="s">
        <v>118</v>
      </c>
      <c r="I102" s="23">
        <v>50</v>
      </c>
      <c r="J102" s="23" t="s">
        <v>25</v>
      </c>
      <c r="K102" s="15" t="s">
        <v>108</v>
      </c>
      <c r="L102" s="7"/>
      <c r="M102" s="2"/>
      <c r="N102" s="2"/>
      <c r="O102" s="29">
        <f>(IF(AND(J102&gt;0,J102&lt;=I102),J102,I102)*(L102-M102+N102))</f>
        <v>0</v>
      </c>
      <c r="P102" s="12"/>
      <c r="Q102" s="2"/>
      <c r="R102" s="2"/>
    </row>
    <row r="103" spans="1:18" ht="22.5">
      <c r="A103">
        <v>13</v>
      </c>
      <c r="B103">
        <v>2</v>
      </c>
      <c r="C103">
        <v>2022</v>
      </c>
      <c r="D103">
        <v>87</v>
      </c>
      <c r="G103" s="15">
        <v>87</v>
      </c>
      <c r="H103" s="20" t="s">
        <v>119</v>
      </c>
      <c r="I103" s="23">
        <v>360</v>
      </c>
      <c r="J103" s="23" t="s">
        <v>25</v>
      </c>
      <c r="K103" s="15" t="s">
        <v>108</v>
      </c>
      <c r="L103" s="7"/>
      <c r="M103" s="2"/>
      <c r="N103" s="2"/>
      <c r="O103" s="29">
        <f>(IF(AND(J103&gt;0,J103&lt;=I103),J103,I103)*(L103-M103+N103))</f>
        <v>0</v>
      </c>
      <c r="P103" s="12"/>
      <c r="Q103" s="2"/>
      <c r="R103" s="2"/>
    </row>
    <row r="104" spans="1:18" ht="56.25">
      <c r="A104">
        <v>13</v>
      </c>
      <c r="B104">
        <v>2</v>
      </c>
      <c r="C104">
        <v>2022</v>
      </c>
      <c r="D104">
        <v>88</v>
      </c>
      <c r="G104" s="15">
        <v>88</v>
      </c>
      <c r="H104" s="20" t="s">
        <v>120</v>
      </c>
      <c r="I104" s="23">
        <v>570</v>
      </c>
      <c r="J104" s="23" t="s">
        <v>29</v>
      </c>
      <c r="K104" s="15" t="s">
        <v>108</v>
      </c>
      <c r="L104" s="7"/>
      <c r="M104" s="2"/>
      <c r="N104" s="2"/>
      <c r="O104" s="29">
        <f>(IF(AND(J104&gt;0,J104&lt;=I104),J104,I104)*(L104-M104+N104))</f>
        <v>0</v>
      </c>
      <c r="P104" s="12"/>
      <c r="Q104" s="2"/>
      <c r="R104" s="2"/>
    </row>
    <row r="105" spans="1:18" ht="90">
      <c r="A105">
        <v>13</v>
      </c>
      <c r="B105">
        <v>2</v>
      </c>
      <c r="C105">
        <v>2022</v>
      </c>
      <c r="D105">
        <v>89</v>
      </c>
      <c r="G105" s="15">
        <v>89</v>
      </c>
      <c r="H105" s="20" t="s">
        <v>121</v>
      </c>
      <c r="I105" s="23">
        <v>2</v>
      </c>
      <c r="J105" s="23" t="s">
        <v>25</v>
      </c>
      <c r="K105" s="15" t="s">
        <v>108</v>
      </c>
      <c r="L105" s="7"/>
      <c r="M105" s="2"/>
      <c r="N105" s="2"/>
      <c r="O105" s="29">
        <f>(IF(AND(J105&gt;0,J105&lt;=I105),J105,I105)*(L105-M105+N105))</f>
        <v>0</v>
      </c>
      <c r="P105" s="12"/>
      <c r="Q105" s="2"/>
      <c r="R105" s="2"/>
    </row>
    <row r="106" spans="1:18" ht="33.75">
      <c r="A106">
        <v>13</v>
      </c>
      <c r="B106">
        <v>2</v>
      </c>
      <c r="C106">
        <v>2022</v>
      </c>
      <c r="D106">
        <v>90</v>
      </c>
      <c r="G106" s="15">
        <v>90</v>
      </c>
      <c r="H106" s="20" t="s">
        <v>122</v>
      </c>
      <c r="I106" s="23">
        <v>5</v>
      </c>
      <c r="J106" s="23" t="s">
        <v>25</v>
      </c>
      <c r="K106" s="15" t="s">
        <v>108</v>
      </c>
      <c r="L106" s="7"/>
      <c r="M106" s="2"/>
      <c r="N106" s="2"/>
      <c r="O106" s="29">
        <f>(IF(AND(J106&gt;0,J106&lt;=I106),J106,I106)*(L106-M106+N106))</f>
        <v>0</v>
      </c>
      <c r="P106" s="12"/>
      <c r="Q106" s="2"/>
      <c r="R106" s="2"/>
    </row>
    <row r="107" spans="1:18" ht="15">
      <c r="A107">
        <v>13</v>
      </c>
      <c r="B107">
        <v>2</v>
      </c>
      <c r="C107">
        <v>2022</v>
      </c>
      <c r="D107">
        <v>91</v>
      </c>
      <c r="G107" s="15">
        <v>91</v>
      </c>
      <c r="H107" s="20" t="s">
        <v>123</v>
      </c>
      <c r="I107" s="23">
        <v>50</v>
      </c>
      <c r="J107" s="23" t="s">
        <v>25</v>
      </c>
      <c r="K107" s="15" t="s">
        <v>108</v>
      </c>
      <c r="L107" s="7"/>
      <c r="M107" s="2"/>
      <c r="N107" s="2"/>
      <c r="O107" s="29">
        <f>(IF(AND(J107&gt;0,J107&lt;=I107),J107,I107)*(L107-M107+N107))</f>
        <v>0</v>
      </c>
      <c r="P107" s="12"/>
      <c r="Q107" s="2"/>
      <c r="R107" s="2"/>
    </row>
    <row r="108" spans="1:18" ht="22.5">
      <c r="A108">
        <v>13</v>
      </c>
      <c r="B108">
        <v>2</v>
      </c>
      <c r="C108">
        <v>2022</v>
      </c>
      <c r="D108">
        <v>92</v>
      </c>
      <c r="G108" s="15">
        <v>92</v>
      </c>
      <c r="H108" s="20" t="s">
        <v>124</v>
      </c>
      <c r="I108" s="23">
        <v>20</v>
      </c>
      <c r="J108" s="23" t="s">
        <v>25</v>
      </c>
      <c r="K108" s="15" t="s">
        <v>108</v>
      </c>
      <c r="L108" s="7"/>
      <c r="M108" s="2"/>
      <c r="N108" s="2"/>
      <c r="O108" s="29">
        <f>(IF(AND(J108&gt;0,J108&lt;=I108),J108,I108)*(L108-M108+N108))</f>
        <v>0</v>
      </c>
      <c r="P108" s="12"/>
      <c r="Q108" s="2"/>
      <c r="R108" s="2"/>
    </row>
    <row r="109" spans="7:18" ht="15">
      <c r="G109" s="15"/>
      <c r="H109" s="20"/>
      <c r="I109" s="23"/>
      <c r="J109" s="23"/>
      <c r="K109" s="15"/>
      <c r="L109" s="7"/>
      <c r="M109" s="2"/>
      <c r="N109" s="2"/>
      <c r="O109" s="9"/>
      <c r="P109" s="12"/>
      <c r="Q109" s="2"/>
      <c r="R109" s="2"/>
    </row>
    <row r="110" spans="8:15" ht="15">
      <c r="H110" s="16"/>
      <c r="L110" s="31" t="s">
        <v>125</v>
      </c>
      <c r="N110" s="32"/>
      <c r="O110" s="33">
        <f>SUM(O10:O108)</f>
        <v>0</v>
      </c>
    </row>
    <row r="111" ht="15.75" thickBot="1">
      <c r="H111" s="16"/>
    </row>
    <row r="112" spans="8:16" ht="15">
      <c r="H112" s="16"/>
      <c r="N112" s="38"/>
      <c r="O112" s="41"/>
      <c r="P112" s="42" t="s">
        <v>130</v>
      </c>
    </row>
    <row r="113" spans="8:16" ht="15">
      <c r="H113" s="16" t="s">
        <v>126</v>
      </c>
      <c r="I113" s="36"/>
      <c r="N113" s="38"/>
      <c r="O113" s="40"/>
      <c r="P113" s="39"/>
    </row>
    <row r="114" spans="8:16" ht="15">
      <c r="H114" s="16" t="s">
        <v>127</v>
      </c>
      <c r="I114" s="36"/>
      <c r="N114" s="38"/>
      <c r="O114" s="40"/>
      <c r="P114" s="39"/>
    </row>
    <row r="115" spans="8:16" ht="15">
      <c r="H115" s="16" t="s">
        <v>128</v>
      </c>
      <c r="I115" s="4"/>
      <c r="N115" s="38"/>
      <c r="O115" s="40"/>
      <c r="P115" s="39"/>
    </row>
    <row r="116" spans="8:16" ht="15">
      <c r="H116" s="16" t="s">
        <v>129</v>
      </c>
      <c r="I116" s="36"/>
      <c r="N116" s="38"/>
      <c r="O116" s="40"/>
      <c r="P116" s="39"/>
    </row>
    <row r="117" spans="8:16" ht="15">
      <c r="H117" s="16"/>
      <c r="I117" s="37"/>
      <c r="N117" s="38"/>
      <c r="O117" s="40"/>
      <c r="P117" s="39"/>
    </row>
    <row r="118" spans="8:16" ht="15">
      <c r="H118" s="16"/>
      <c r="I118" s="4"/>
      <c r="N118" s="38"/>
      <c r="O118" s="40"/>
      <c r="P118" s="39"/>
    </row>
    <row r="119" spans="8:16" ht="15">
      <c r="H119" s="16"/>
      <c r="I119" s="4"/>
      <c r="N119" s="38"/>
      <c r="O119" s="40"/>
      <c r="P119" s="39"/>
    </row>
    <row r="120" spans="14:16" ht="15">
      <c r="N120" s="38"/>
      <c r="O120" s="40"/>
      <c r="P120" s="39"/>
    </row>
    <row r="121" spans="14:16" ht="15.75" thickBot="1">
      <c r="N121" s="38"/>
      <c r="O121" s="43"/>
      <c r="P121" s="44" t="s">
        <v>131</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2022-01-18T11:23:40Z</dcterms:created>
  <dcterms:modified xsi:type="dcterms:W3CDTF">2022-01-18T11:23:45Z</dcterms:modified>
  <cp:category/>
  <cp:version/>
  <cp:contentType/>
  <cp:contentStatus/>
</cp:coreProperties>
</file>