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9525" activeTab="0"/>
  </bookViews>
  <sheets>
    <sheet name="Plan1" sheetId="1" r:id="rId1"/>
  </sheets>
  <definedNames/>
  <calcPr fullCalcOnLoad="1"/>
</workbook>
</file>

<file path=xl/sharedStrings.xml><?xml version="1.0" encoding="utf-8"?>
<sst xmlns="http://schemas.openxmlformats.org/spreadsheetml/2006/main" count="680" uniqueCount="262">
  <si>
    <t>PREFEITURA MUNICIPAL DE LUCELIA
CNPJ: 44.919.918/0001-04</t>
  </si>
  <si>
    <t>PP</t>
  </si>
  <si>
    <t>A</t>
  </si>
  <si>
    <t>DIGITAÇÃO ELETRÔNICA DA PROPOSTA</t>
  </si>
  <si>
    <t>PREGÃO PRESENCIAL</t>
  </si>
  <si>
    <t>SEQUENCIA: 1</t>
  </si>
  <si>
    <t>Data Abertura: 14/02/2022 Hrs: 09:00</t>
  </si>
  <si>
    <t>Local Entrega: CENTRO DE SAÚDE DE LUCELIA, RUA RICIERRI PERNOMIAN, 601 - CENTRO</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</si>
  <si>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</si>
  <si>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</si>
  <si>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</si>
  <si>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</si>
  <si>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</si>
  <si>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</si>
  <si>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</si>
  <si>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</si>
  <si>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</si>
  <si>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</si>
  <si>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</si>
  <si>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</si>
  <si>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</si>
  <si>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</si>
  <si>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</si>
  <si>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</si>
  <si>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Abaixador de língua: Abaixador de língua (espátula de madeira), descartável, formato convencional liso, superfície e bordas perfeitamente acabadas, espessura e largura uniforme em toda a sua extensão medindo aproximadamente 14 cm de comprimento; 1,4 cm de largura; 0,5 mm de espessura, constando os dados de identificação, procedência, nº do lote e data de fabricação.</t>
  </si>
  <si>
    <t>PCT</t>
  </si>
  <si>
    <t>Aberta</t>
  </si>
  <si>
    <t>Acetilcisteína 10%: ampola, injetável e tópico.</t>
  </si>
  <si>
    <t>AMP</t>
  </si>
  <si>
    <t>Adaptador vacutainer transparente ( Adaptador de agulha modelo padrão, para coleta de sangue.  Pacote com 50 unidades</t>
  </si>
  <si>
    <t>ADAPTADOR VACUTAINER BRANCO USO ÚNICO:  é um adaptador plástico de uso único, transparente, não estéril, para agulha de coleta múltipla de sangue a vácuo e tubos de 13 mm e 16 mm, com flange e marca guia.</t>
  </si>
  <si>
    <t>Água oxigenada 10 volumes: uso externo , bacteriostático, anti-séptico. Registro ANVISA.</t>
  </si>
  <si>
    <t>Água bidestilada: Ampolas de polietileno de 10mL. Registro no MS</t>
  </si>
  <si>
    <t>Água destilada: Quimicamente pura, isenta de sais solúveis; Utilização em autoclave; Enxágüe de instrumentos e vidraria de laboratório; Uso em análises químicas.</t>
  </si>
  <si>
    <t>GAL</t>
  </si>
  <si>
    <t>Agulha Ultrafine para caneta de insulina:  agulhas siliconadas para caneta de insulina Comprimento: 4mm (5/32"). Calibre: 0,23mm (32 G).</t>
  </si>
  <si>
    <t xml:space="preserve">CX </t>
  </si>
  <si>
    <t>Agulha Ultrafine para caneta de insulina:  agulhas siliconadas para caneta de insulina Comprimento: 5mm (3/16"). Calibre: 0,25mm (31 G).</t>
  </si>
  <si>
    <t>CX</t>
  </si>
  <si>
    <t>Agulha Ultrafine para caneta de insulina:  agulhas siliconadas para caneta de insulina Comprimento: 8mm (5/16"). Calibre: 0,25mm (31 G).</t>
  </si>
  <si>
    <t>Agulha para caneta de insulina:  agulha compatível com caneta de insulina Novofine na medida 0,23/0,25X 6mm (32 G).</t>
  </si>
  <si>
    <t>Agulha descartável 20x5,5: Agulha hipodérmica descartável, corpo de aço inoxidável biselado, canhão em plástico, provida de protetor, esterilizada a óxido de etileno, embalada individualmente, constando externamente os dados de identificação e procedência, resistentes aos processos de manuseio, fechado adequadamente capaz de manter sua integridade.</t>
  </si>
  <si>
    <t>Agulha descartável 25x07: Agulha hipodérmica descartável, corpo de aço inoxidável biselado, canhão em plástico, provida de protetor, esterilizada a óxido de etileno, embalada individualmente, constando externamente os dados de identificação e procedência, resistentes aos processos de manuseio, fechado adequadamente capaz de manter sua integridade.</t>
  </si>
  <si>
    <t>Agulha descartável 30x07: Agulha hipodérmica descartável, corpo de aço inoxidável biselado, canhão em plástico, provida de protetor, esterilizada a oxido de etileno, embalada individualmente, constando externamente os dados de identificação e procedência, resistentes aos processos de manuseio, fechado adequadamente capaz de manter sua integridade.</t>
  </si>
  <si>
    <t>Agulha descartável 25x08: Agulha hipodérmica descartável, corpo de aço inoxidável biselado, canhão em plástico, provida de protetor, esterilizada a oxido de etileno, embalada individualmente, constando externamente os dados de identificação e procedência, resistentes aos processos de manuseio, fechado adequadamente capaz de manter sua integridade.</t>
  </si>
  <si>
    <t>Agulha descartável 13 x 4,5: Agulha hipodérmica descartável, corpo de aço inoxidável biselado, canhão em plástico, provida de protetor, esterilizada  a oxido de etileno, embalada individualmente, constando externamente os dados de identificação e procedência, resistentes aos processos de manuseio, fechado adequadamente capaz de manter sua integridade.</t>
  </si>
  <si>
    <t>Agulha descartável 40 x 12: Agulha hipodérmica descartável, corpo de aço inoxidável biselado, canhão em plástico, provida de protetor, esterilizada a oxido de etileno, embalada individualmente, constando externamente os dados de identificação e procedência, resistentes aos processos de manuseio, fechado adequadamente capaz de manter sua integridade.</t>
  </si>
  <si>
    <t>Agulha para coleta de sangue a vácuo 25X0,7: Estéril. Embalagem apirogênica. Utilizada para coletas múltiplas de sangue. Dispositivo emborrachado que evita contaminação na troca dos tubos. Cânula em aço inoxidável, trifacetada e siliconizada. Armazenadas por uma capa protetora de polipropileno e com lacre de segurança entre as capas protetoras.</t>
  </si>
  <si>
    <t>Agulha para coleta de sangue a vácuo 25X0,8: Estéril. Embalagem apirogênica. Utilizada para coletas múltiplas de sangue. Dispositivo emborrachado que evita contaminação na troca dos tubos. Cânula em aço inoxidável, trifacetada e siliconizada. Armazenadas por uma capa protetora de polipropileno e com lacre de segurança entre as capas protetoras.</t>
  </si>
  <si>
    <t>Agulha descartável 25x06: Agulha hipodérmica descartável, corpo de aço inoxidável biselado, canhão em plástico, provida de protetor, esterilizada a oxido de etileno, embalada individualmente, constando externamente os dados de identificação e procedência, resistentes aos processos de manuseio, fechado adequadamente capaz de manter sua integridade.</t>
  </si>
  <si>
    <t>Agulha descartável 13x0,38: Agulha hipodérmica descartável, corpo de aço inoxidável biselado, canhão em plástico, provida de protetor, esterilizada a oxido de etileno, embalada individualmente, constando externamente os dados de identificação e procedência, resistentes aos processos de manuseio, fechado adequadamente capaz de manter sua integridade.</t>
  </si>
  <si>
    <t>Albocresil policresuleno 360mg/g:  uso tópico, com registro no MS.</t>
  </si>
  <si>
    <t>FR</t>
  </si>
  <si>
    <t>Álcool Etílico hidratado hospitalar: 70° GL – Desinfetante hospitalar para superfícies fixas. Com registro no MS e dentro das normas do INMETRO.</t>
  </si>
  <si>
    <t>LT</t>
  </si>
  <si>
    <t>Álcool Etílico hidratado hospitalar Gel: 70% v/v, anti-séptico, sistema de válvula pump, com registro no Inmetro e MS</t>
  </si>
  <si>
    <t>Álcool Iodado 0,5%: - com registro no MS</t>
  </si>
  <si>
    <t>Algodão hidrófilo: em camadas (manta) contínuas em forma de rolo, provido de papel apropriado em toda sua extensão, o algodão deverá apresentar: aspecto homogêneo e macio, boa absorvência, inodoro, ausência de grumos ou quaisquer impurezas, cor branca, embalado em saco plástico individual.</t>
  </si>
  <si>
    <t>ROL</t>
  </si>
  <si>
    <t>Alginato de cálcio e sódio estéril -  Curativo de alginato de cálcio e sódio estéril – envelope com 01 unidade. Cada curativo é embalado individualmente – tamanho 10 x 10cm
É um curativo macio, de tonalidade branca, estéril, não entrelação, em paiaca ou fila. Composto de fibras de alginato de cálcio e sódio que absorvem o exsudato da ferida ou solução salina transformando-se em uma camada firme de gel. Este gel forma um ambiente úmido e aquecido entre a ferida e a curativo e permite a remoção sem trauma, com pequeno ou sem nenhum dano para o tecido recém formado. Em contato com sangue, as fibras de alginato de cálcio e sódio promovem hemostasia.
Indicações: - Pequenas abrasões, pequenas lacerações e queimaduras superficiais
- Ulceras de perna, úlceras diabéticas e úlceras por pressão.
- Áreas doadoras, incisões pós-cirúrgicas deixadas para cicatrização por segundo intenção e feridas externas causadas por traumas.
- Manejo local de feridas hemorrágicas; lacerações, abrasóes, sangramento de nariz, extração de dentes e após desbridamento cirúrgico
- Absorção de exsudato em feridas oncológicas.</t>
  </si>
  <si>
    <t>UN</t>
  </si>
  <si>
    <t>Almotolia âmbar: – 250 ml – bico reto – plástico resistente.</t>
  </si>
  <si>
    <t>Almotolia transparente:– 250 ml – bico reto – plástico resistente.</t>
  </si>
  <si>
    <t>Amônia quaternária (Desinfetante antisséptico): Registro na Anvisa.</t>
  </si>
  <si>
    <t>Anestésico Propofol 10 mg/ml</t>
  </si>
  <si>
    <t>Aparelho de pressão digital automático de braço: com memória para os 120 últimos resultados com hora e data, medidor de pressão e pulsação, medição no braço, totalmente automático, indicador gráfico de nível de hipertensão, indicador de carga de bateria, tempo de espera para resultado de no máximo 60 segundos, certificado de aprovação do Inmetro e validação clínica segundo protocolo da BHS.</t>
  </si>
  <si>
    <t>Aspirador de secreções:  Regulagem de vácuo de 0 até 23 hg, recipiente de 1,3 l, silencioso, portátil, voltagem 110 v e registro na Anvisa</t>
  </si>
  <si>
    <t>Atadura: Atadura de crepe, medindo aproximadamente    10 cm de largura, confeccionadas com tecido 100% algodão cru, fios de alta torção, que confere alta resistência, com densidade de 18 fios/cm2, possuindo bastante elasticidade no sentido longitudinal, deve apresentar um fio azul como guia e reforço na borda.</t>
  </si>
  <si>
    <t>Atadura: Atadura de crepe, medindo aproximadamente 15 cm de largura, confeccionadas com tecido 100% algodão cru, fios de alta torção, que confere alta resistência, com densidade de 18 fios/cm2, possuindo bastante elasticidade no sentido longitudinal, deve apresentar um fio azul como guia e reforço na borda.</t>
  </si>
  <si>
    <t>Atadura: Atadura de crepe, medindo aproximadamente 20 cm de largura, confeccionadas com tecido 100% algodão cru, fios de alta torção, que confere alta resistência, com densidade de 18 fios/cm2, possuindo bastante elasticidade no sentido longitudinal, deve apresentar um fio azul como guia e reforço na borda.</t>
  </si>
  <si>
    <t>Avental descartável: – avental descartável manga longa, punho lastex, confeccionado em TNT, fabricada em 100% polipropileno. Atóxico. Embalagem com 10 unidades, na cor branco, gramatura 30 GR</t>
  </si>
  <si>
    <t>Bandagem antisséptica: – curativo estéril – alta absorção – anti alérgico- inscrição no M.S.</t>
  </si>
  <si>
    <t>Bandeja retangular lisa – 24 x 18 x 1.5cm, para instrumentais cirúrgicos e para esterilização de instrumentais médicos, confeccionada em inox.</t>
  </si>
  <si>
    <t>Bolsa Coletora de urina estéril 2 litros: Bolsa coletora estéril com escalas de graduação; Conector universal com ponto de coleta para amostra com tampa protetora; Tubo extensor; Alça de sustentação; Pinça corta fluxo; Apoio para deambulação; Válvula anti-refluxo; Tubo de drenagem. Registro ANVISA.</t>
  </si>
  <si>
    <t>Brometo de Ipratrópio: – 0,25mg/ml – 20 ml</t>
  </si>
  <si>
    <t>Bromidrato de fenoterol: - 5mg/ml – 20ml</t>
  </si>
  <si>
    <t>Cabo para bisturi nº 03 – Material: Produto confeccionado em aço inoxidável cir´rugico. Embalagem: plástica individual, constando os dados de identificação, procedência e rastreabilidade.</t>
  </si>
  <si>
    <t>Campo Cirúrgico Em Tecido Brim Azul 30cm X40cm</t>
  </si>
  <si>
    <t>Campo Cirúrgico FENESTRADO  Em Tecido Brim Azul  60 cm X60 CM Descrição: Confeccionados em tecido brim leve 100% algodão. Resistente a lavagem com longa durabilidade. Acabamento com bainha simples.</t>
  </si>
  <si>
    <t>Cadarço sarjado branco  10 mm x 10 metros para fixação de canula de traqueostomia.
Composição: 90% algodão 10% poliéster
Altura do produto (cm) 13,00, largura do produto (cm):5,00, Profundidade do produto (cm): 1,00, peso líquido (Kg): 0,125, altura da embalagem (cm): 13,00, largura da embalagem (cm): 5,00, Profundidade da embalagem (cm): 1,00, Peso bruto com embalagem (kg): 0,125,  Higiene e Conservação: Armazenar em local seco e livre de poeira.</t>
  </si>
  <si>
    <t>MT</t>
  </si>
  <si>
    <t>Carregador de pilhas AAA – Carregador com Selo INIMETRO. Indicador para carregar 4 pilhas AAA. Voltagem: 110V/220V ( Bivolt).</t>
  </si>
  <si>
    <t>Cateter intravenoso: cateter intravascular periférico jelco teflon, lote e validade na embalagem, envelopes com 01 unidade, estéril em óxido de etileno, tamanho 14G 2”, 2,1 X 50 mm - laranja</t>
  </si>
  <si>
    <t>Cateter intravenoso: cateter intravascular periférico jelco teflon, lote e validade na embalagem, envelopes com 01 unidade, estéril em óxido de etileno, tamanho 16G 2”, 1,7 x 50mm - cinza</t>
  </si>
  <si>
    <t>Cateter intravenoso: cateter intravascular periférico jelco teflon, lote e validade na embalagem, envelopes com 01 unidade, estéril em óxido de etileno, tamanho 18G 1” ¾, 1,3 X 45mm - verde</t>
  </si>
  <si>
    <t>Cateter intravenoso: cateter intravascular periférico jelco teflon, lote e validade na embalagem, envelopes com 01 unidade, estéril em óxido de etileno, tamanho 20G 1” ¼, 1,1 x 65 mm - rosa</t>
  </si>
  <si>
    <t>Cateter intravenoso: cateter intravascular periférico jelco teflon, lote e validade na embalagem, envelopes com 01 unidade, estéril em óxido de etileno, tamanho 22G 1”,0,9 x 25mm - azul</t>
  </si>
  <si>
    <t>Cateter intravenoso: cateter intravascular periférico jelco teflon, lote e validade na embalagem, envelopes com 01 unidade, estéril em óxido de etileno, tamanho 24G ¾, 0,7 x 19 mm - amarelo</t>
  </si>
  <si>
    <t>Cateter de oxigênio tipo óculos: dispositivo para instilação de oxigênio ou ar comprimido através de introdutores nasais do paciente promovendo a elevação da concentração de oxigênio ou de ar na árvore traqueobrônquico alveolar proporcionando elevação da saturação de oxigênio no sangue circulante (s.a. PO2), embalado individualmente em embalagem plástica, esterilizado por radiação gama, P.V.C. atóxico, siliconado, estéril, atóxica, aspirogênico e descartável.</t>
  </si>
  <si>
    <t>Cloreto de Potássio 19,1%: Ampolas de polietileno de 10mL. Registro no MS</t>
  </si>
  <si>
    <t>Cloridrato de Lidocaína anestésico – frasco com 20 ml – a 2% - com vaso dilatador.</t>
  </si>
  <si>
    <t>Cloridrato de Lidocaína anestésico: – frasco com 20 ml – a 2% - sem vaso dilatador.</t>
  </si>
  <si>
    <t>Cloridrato de Lidocaína geléia:– 20 mg/g – geléia tópica 30gr.</t>
  </si>
  <si>
    <t>TB</t>
  </si>
  <si>
    <t>Coletor para Material Perfurocortante ( Tamanho 1,5L)Desenvolvido para armazenar todo o material que corta ou perfura, como: agulhas, lâminas de bisturi, ampolas, cateteres, equipos etc. Produzido de acordo com normas vigentes. Fabricado em papelão ondulado; • Possui desconectador de agulha no coletor  • Possui alça dupla para transporte nos coletores de • Possui trava de segurança de : 1,5L   • Descartável e de uso único.</t>
  </si>
  <si>
    <t>Coletor para material perfurocortante (Tamanho 3l) Desenvolvido para armazenar todo o material que corta ou perfura, como: agulhas, lâminas de bisturi, ampolas, cateteres, equipos etc. Produzido de acordo com normas vigentes. Fabricado em papelão ondulado; • Possui desconectador de agulha no coletor  • Possui alça dupla para transporte nos coletores de • Possui trava de segurança em : 3L   • Descartável e de uso único.</t>
  </si>
  <si>
    <t>Coletor universal estéril 80 ml: Confeccionado em polipropileno transparente, tampa de 14 mm, c/rosca e estéril.</t>
  </si>
  <si>
    <t>Coletor de materiais perfuro-cortante 13,0 l: Caixa coletora para lixo contaminado de material perfuro-cortante, confeccionado em papelão ondulado resistente a perfuração, com saco plástico e revestimento interno para descarte de objetos, alças externas, tampa de segurança, com sistema de abertura e fechamento pratico e segurança ao manuseio, com instruções de uso e montagem impressas externamente. Fabricado de acordo com a norma IPT NEA 55 e as normas ABNT NBR 7500.</t>
  </si>
  <si>
    <t>Coletor de materiais perfuro-cortante 7,0 l: Caixa coletora para lixo contaminado de material perfuro-cortante, confeccionado em papelão ondulado resistente a perfuração, com saco plástico e revestimento interno para descarte de objetos, alças externas, tampa de segurança, com sistema de abertura e fechamento pratico e segurança ao manuseio, com instruções de uso e montagem impressas externamente. Fabricado de acordo com a norma IPT NEA 55 e as normas ABNT NBR 7500.</t>
  </si>
  <si>
    <t>Coletor de urina infantil unissex: bolsa coletora de urina infantil descartável, nos tipos unissex, composto por saco com comprimento de 17 cm e largura de 10 cm, com furo pré-cortado e com película protetora não aderente e destacável, confeccionada em polietileno de baixa densidade, transparente, atóxico e maleável com capacidade para 100 ml.</t>
  </si>
  <si>
    <t>Compressa de gaze 7,5 x 7,5, 13 fios, não estéril: Confeccionadas em fios 100% algodão em tecido tipo tela, com oito camadas e cinco dobras, com dimensão de 7,5 x 7,5cm quando fechadas e 15 x 30cm quando abertas. São alvejadas, purificadas e isentas de impurezas, substâncias gordurosas, amido, corantes corretivos, alvejantes ópticos. São dobradas para dentro em toda a sua extensão para evitar o desfiamento. Com registro na ANVISA.</t>
  </si>
  <si>
    <t>Compressa de gaze 7,5 x 7,5, 13 fios, estéril:  Compressa de gaze hidrófila esterilizada confeccionadas em fios 100% algodão em tecido tipo tela, com oito camadas e cinco dobras, com dimensão de 7,5 x 7,5cm quando fechadas e 15 x 30cm quando abertas. São alvejadas, purificadas e isentas de impurezas, substâncias gordurosas, amido, corantes corretivos, alvejantes ópticos. São dobradas para dentro em toda a sua extensão para evitar o desfiamento.  Sua esterilização deve ser feita por irradiação gama ou por óxido de etileno. Devem ser embaladas em envelopes individuais, com 05 unidades, de pronto uso, de papel grau cirúrgico e filme nylon/polietileno Com registro na ANVISA.</t>
  </si>
  <si>
    <t>Compressa de gaze em rolo (tipo queijo): – 91 x 91 – 100% algodão – hidrofilizada 13 fios/cm² - 3 dobras – 8 camadas –produto não estéril – embalado individualmente – com registro na ANVISA.</t>
  </si>
  <si>
    <t>Compressa de gaze não aderente  (rayon): 40 g/m2 – 3 dobras – macias e com alto poder de absorção – com registro na ANVISA.</t>
  </si>
  <si>
    <t xml:space="preserve">ROL </t>
  </si>
  <si>
    <t>Compressa campo operatório: – 45X 50 cm, alva</t>
  </si>
  <si>
    <t>Conector  -Sistema Fechado – Dispositivo para administração de soluções em terapia venosa, livre de agulha, permitindo múltiplos usos e não requer capa de proteção. Adaptam-se com segurança a dispositivos de terapia venosa. Característica Gerais: Montado em peça única provido com protetor: Internamente apresenta um septo de silicone interte, hemo e biocompatível; Isento de látex e de componentes metálicos; Primming reduzido de apenas 0,06 ml; Corpo externo transparente; Permite até 200 ativações; Fluxo de 350 ml/min; Registro na anvisa.</t>
  </si>
  <si>
    <t>Conjunto micro nebulizador adulto e infantil: desmontável, atóxico, conjunto completo com micro nebulizador, extensão com conector para oxigênio. Máscara adulto ou infantil, conector verde para oxigênio, rosca 9/16” 18 UNF</t>
  </si>
  <si>
    <t>Conjunto micro nebulizador adulto e infantil: desmontável, atóxico, conjunto completo com micro nebulizador, extensão com conector para ar comprimido. Máscara adulto ou infantil, conector amarelo para ar comprimido, rosca 3/4” 16 UNF</t>
  </si>
  <si>
    <t>Creme antimicrobiano, cicatrizante tópico, indicado para a prevenção e tratamento de infecções em queimaduras e feridas de difícil resolução, como úlceras crônicas de membros inferiores e mal perfurante plantar ( pé diabético). Composição: Cada 1g dermacerium 0,4% contém: Sulfadiazina de prata micronizada, 10,00 mg nitrato de cério hexahidratado, 4,00 mg excipientes (álcool cetoestearílico, estearil éter,álcool, oleícoetoxilado, metilparabeno, propilparabeno, vaselina, propilenoglicol e água deionizada.</t>
  </si>
  <si>
    <t>Creme antimicrobiano, cicatrizante tópico, indicado para a prevenção e tratamento de infecções em queimaduras e feridas de difícil resolução, como úlceras crônicas de membros inferiores e mal perfurante plantar (pé diabético).
Composição: Cada 1g de dermacerium 2,2% contém: Sulfadiazina de prata micronizada, 10,00 mg nitrato de cério hexahidratado, 22,00 mg excipientes (álcool cetoestearílico, estearil éter,álcool oleílicoetoxilado, metilparabeno, propilparabeno, vaselina, propilenoglicol e água deionizada.</t>
  </si>
  <si>
    <t>Dispenser p/Papel Toalha Interfolhas 2 ou 3 dobras
Detalhes técnicos
Sistema de fechamento exclusivo que dispensa chave. – Compatível- com papel toalha de
220x210mm - Dimenseotilde;es - 270x290x160mm
Dimensões do produto 15 x 28 x 30 cm ; 998 g
Peso 998 g
Comprimento 15 centímetros
Largura 28 centímetros
Altura 30 centímetros</t>
  </si>
  <si>
    <t>Digluconato de Clorexidina  2% - anti-séptico degermante: Com registro no MS.</t>
  </si>
  <si>
    <t>Detergente enzimático:  Contendo no mínimo, três grupos básicos de enzimas: amilase e/ou carbohidrase, protease e lipase. Tensoativo não iônico, PH neutro, álcool isopropílico até 10%, 100% biodegradável, não irritante à pele e mucosa. Deverá atender tanto limpeza manual quanto para termodesinfectadora.</t>
  </si>
  <si>
    <t>Dreno de Penrose Nº 1: fabricado em látex natural, cor âmbar, comprimento 35 cm, com gaze esterilizado, embalado individualmente em papel grau cirúrgico, acondicionado com 12 unidades, esterilizado a gás óxido de etileno.</t>
  </si>
  <si>
    <t>Dreno de Penrose Nº 2: fabricado em látex natural, cor âmbar, comprimento 35 cm, com gaze esterilizado, embalado individualmente em papel grau cirúrgico, acondicionado com 12 unidades, esterilizado a gás óxido de etileno.</t>
  </si>
  <si>
    <t>Dreno de Penrose Nº 3: fabricado em látex natural, cor âmbar, comprimento 35 cm, com gaze esterilizado, embalado individualmente em papel grau cirúrgico, acondicionado com 12 unidades, esterilizado a gás óxido de etileno.</t>
  </si>
  <si>
    <t>Dreno de Penrose Nº 4: fabricado em látex natural, cor âmbar, comprimento 35 cm, com gaze esterilizado, embalado individualmente em papel grau cirúrgico, acondicionado com 12 unidades, esterilizado a gás óxido de etileno.</t>
  </si>
  <si>
    <t>Equipo macrogotas: estéril, atóxico, apirogênico, com lote, data de fabricação, data de validade, com registro na ANVISA</t>
  </si>
  <si>
    <t>Estadiômetro vertical de parede para medir adultos Características de 0 até 2,20 m em milímetros 1mm Campo de uso Resolução Graduação + / - 5mm em 2,20m Alumínio Anodizado (ou, opcionalmente, aço inoxidável) Para uso em clínicas, consultórios e academias Acompanham buchas e parafusos para fixação na parede 1,400 / 4,000 kg 1,750 / 4,500 kg 1 ano contra quaisquer defeitos de materiais e/ou fabricação Tolerância Matéria Prima Utilidade Instalação Peso Alumínio / Inox Peso de embarque Alumínio / Inox.</t>
  </si>
  <si>
    <t>Estadiômetro portátil infantil:  Característica de 0 até 1 metro. Pode ser fixada na parede (horizontalmente em uma bancada) ou até mesmo solto, pois suas hastes dobrável e o baixo peso facilitam o deslocamento do profissional com o equipamento para realizar a medição em qualquer local. Fabricado em alumínio resistente. As hastes de medição são dobráveis.</t>
  </si>
  <si>
    <t>Equipo macrogotas c/ injetor lateral, filtro e entrada de ar:  equipo para infusão por gravidade, ponta perfurante com tampa protetora, respiro de ar com filtro 0,2 microns, tubo flexível transparente 1,5 m, regulador de fluxo de precisão, conector luer lock, estéril e norma de referência NBR ISSO 8536-4.</t>
  </si>
  <si>
    <t>Escalpe 21: dispositivo de uso único, descartável, embalado unitariamente em blister, estéril, pronto para o uso, com protetor de agulha, asas de empunhadura e fixação, tubo vinílico transparente, atóxico e apirogênico, conector fêmea Luer-lok TM codificado por cores.</t>
  </si>
  <si>
    <t>Escalpe 23: dispositivo de uso único, descartável, apresentando no calibe 21, embalado unitariamente em blister, estéril, pronto para o uso, com protetor de agulha, asas de empunhadura/fixação, tubo vinílico transparente, atóxico e apirogênico, conector fêmea Luer-lok TM codificado por cores.</t>
  </si>
  <si>
    <t>Escalpe para coleta de sangue a vácuo 25G Tubo de 7 polegadas: Escalpe de segurança com trava de proteção na cor translúcida que recobre a agulha após punção, especial para coleta de sangue à vácuo, com adaptador luer, para coletas múltiplas. Tubo em vinil flexível, asas flexíveis de cor marinho. Embalagem unitária em papel cirúrgico em combinação com filme plástico. Esterilizado a óxido de etileno. Registro no MS.</t>
  </si>
  <si>
    <t>Esparadrapo impermeável: Confeccionado em tecido apropriado, cor da pele, medindo 10 cm x 4,5m, isento de substancias alérgicas de germes, impermeabilidade dorsal adequada a sua finalidade, flexibilidade suficiente para adaptar-se as dobras da pele sem que ocorra excessiva pressão ou fácil desprendimento, massa uniformemente distribuída, adequada fixação de camada adesiva no pano base, fácil remoção sem deixar resíduos ou manchas na superfície por transferência de massa adesiva, bordas devidamente moldadas a fim de evitar soltura dos fios, apresentado enrolado em carretel plástico.</t>
  </si>
  <si>
    <t>Espátula de Ayres c/ 100: De madeira, resistentes, pontas arredondadas, descartáveis, utilizada para coleta de exames ginecológicos, medindo 18cm de comprimento. Com nr. do lote e data de validade constantes nas embalagens.</t>
  </si>
  <si>
    <t>Espéculo vaginal pequeno:– embalado individualmente – 8 cm de comprimento – 2 cm de largura -  inscrição no MS.</t>
  </si>
  <si>
    <t>Espéculo vaginal médio: - embalado individualmente – 9,5cm de comprimento –3cm de largura -  inscrição no MS.</t>
  </si>
  <si>
    <t>Espéculo vaginal grande: - embalado individualmente – 11 cm de comprimento –3,5 cm de largura -  inscrição no MS.</t>
  </si>
  <si>
    <t>Escova ginecológica descartável unitária: Escova ginecológica descartável, embalagem individual, estéril, embalagem constando os dados de identificação, procedência, nr. do lote, data de fabricação e validade.</t>
  </si>
  <si>
    <t>Embalagem para Esterilização: - Papel crepado – 50x50cm- cor verde – com data de fabricação, prazo de validade e lote – registro na ANVISA.</t>
  </si>
  <si>
    <t>Estetoscópio Adulto: – com sistema patenteado de diafragma flutuante que garante tensão uniforme, proporcionando alta sensibilidade acústica. Com combinação da tradicional função sino com um exclusivo sistema de ajuste do diafragma permite que se alterne entre sons de baixa e alta freqüência sem a necessidade de trocar o auscultador. As olivas macias e confortáveis que se ajustem perfeitamente promovendo um excelente selamento acústico. Molas internas ajustáveis, proporcionando adequada tensão das hastes nos ouvidos. Com anel e diafragma com tratamento “anti-frio”, mais confortável para o paciente. Auscultador de aço inoxidável, cientificamente projetado para obter uma captação precisa dos mínimos ruídos cardíacos e pulmonares. Tubo Y: Uma única peça (sem solda) em material extremamente flexível, tecnicamente moldado para produzir um efeito condutor efetivo e amplificador de som captado. Garantia de 3 anos. Registro na Anvisa.</t>
  </si>
  <si>
    <t>Estetoscópio Pediátrico : – com sistema patenteado de diafragma flutuante que garante tensão uniforme, proporcionando alta sensibilidade acústica. Com combinação da tradicional função sino com um exclusivo sistema de ajuste do diafragma permite que se alterne entre sons de baixa e alta freqüência sem a necessidade de trocar o auscultador. As olivas macias e confortáveis que se ajustem perfeitamente promovendo um excelente selamento acústico. Molas internas ajustáveis, proporcionando adequada tensão das hastes nos ouvidos. Com anel e diafragma com tratamento “anti-frio”, mais confortável para o paciente. Auscultador de aço inoxidável, cientificamente projetado para obter uma captação precisa dos mínimos ruídos cardíacos e pulmonares. Tubo Y: Uma única peça (sem solda) em material extremamente flexível, tecnicamente moldado para produzir um efeito condutor efetivo e amplificador de som captado. Garantia de 3 anos. Registro na Anvisa</t>
  </si>
  <si>
    <t>Esfigmomanômetro : Esfigmomanômetro Nylon e fechos de contato- Cinza – O esfrigmomanômetro aneroide (aparelho de pressão) é verificado e aprovado pelo INMETRO, possui manguito e pêra em PVC, braçadeira em Nylon ( na cor cinza) e fecho de velcro. Braçadeira confeccionada em tecido nylon antialérgico: Cor; Cinza; Fecho: VELCRO; Manguito: Borracha vulcanizada com duas saídas, sem emendas, de alta durabilidade; Manômetro: Aneróide com escala de 0 a 300 mmHg; Pera insufladora: Borracha vulcanizada com sistema de retorno em metal, com esfera de aço inox de alta durabilidade; Válvula: Metal altamente resistente com regulagem de saída de ar sensível. ESFIGMOMANÔMETRO ANERÓIDE. Fecho: VELCRO; Medida do manguito: 16 x 36 cm; Registro Esfigmomanômetro no Ministério da Saúde: 80540449001. Registro na ANVISA. Tamanho Obeso – 35 a 44 cm.</t>
  </si>
  <si>
    <t>Esfigmomanômetro: Esfigmomanômetro Nylon e fechos de contato- – O esfrigmomanômetro aneroide (aparelho de pressão) é verificado e aprovado pelo INMETRO, possui manguito e pêra em PVC, braçadeira em Nylon e fecho de velcro. Braçadeira confeccionada em tecido nylon antialérgico:  Fecho: VELCRO; Manguito: Borracha vulcanizada com duas saídas, sem emendas, de alta durabilidade; Manômetro: Aneróide com escala de 0 a 300 mmHg; Pera insufladora: Borracha vulcanizada com sistema de retorno em metal, com esfera de aço inox de alta durabilidade; Válvula: Metal altamente resistente com regulagem de saída de ar sensível. ESFIGMOMANÔMETRO ANERÓIDE. Fecho: VELCRO; Medida do manguito: 16 x 30 cm; Registro Esfigmomanômetro no Ministério da Saúde: 80540449001. Registro na ANVISA. Tamanho Adulto – 27 a 34 cm;</t>
  </si>
  <si>
    <t>Esfigmomanômetro: Esfigmomanômetro Nylon e fechos de contato- – O esfrigmomanômetro aneroide (aparelho de pressão) é verificado e aprovado pelo INMETRO, possui manguito e pêra em PVC, braçadeira em Nylon e fecho de velcro. Braçadeira confeccionada em tecido nylon antialérgico: Fecho: VELCRO; Manguito: Borracha vulcanizada com duas saídas, sem emendas, de alta durabilidade; Manômetro: Aneróide com escala de 0 a 300 mmHg; Pera insufladora: Borracha vulcanizada com sistema de retorno em metal, com esfera de aço inox de alta durabilidade; Válvula: Metal altamente resistente com regulagem de saída de ar sensível. ESFIGMOMANÔMETRO ANERÓIDE. Fecho: VELCRO; Medida do manguito: 12 x 22 cm; Registro Esfigmomanômetro no Ministério da Saúde: 80540449001. Registro na ANVISA: Pediátrico - 22 a 26 cm;</t>
  </si>
  <si>
    <t>Espéculo auricular descartável 4,0 mm: especulo compatível com otoscópio Heine.</t>
  </si>
  <si>
    <t>Espéculo auricular descartável 2,5 mm: especulo compatível com otoscópio Heine.</t>
  </si>
  <si>
    <t>Espéculo auricular descartável 2,75 mm: especulo compatível com otoscópio Heine.</t>
  </si>
  <si>
    <t>Fibrase pomada: tubo de 30g. Registro MS</t>
  </si>
  <si>
    <t>Fita adesiva: embalada individualmente – medida: 19mmx30m</t>
  </si>
  <si>
    <t>Fita adesiva: embalada individualmente – medida: 50mmx50m</t>
  </si>
  <si>
    <t>Fita indicadora para autoclave: 19mmx30m – embalada individualmente.</t>
  </si>
  <si>
    <t>Fio  cirúrgico sintético:  nylon preto, inabsorvível de poliamida, monofilamento, diâmetro 0cm, com agulha 3/8 circular triangular cortante de 3,0 cm, comprimento do fio 45cm. Registro no M.D. caixa com 24 unidades</t>
  </si>
  <si>
    <t>Fio cirúrgico sintético: nylon preto, inabsorvível de poliamida, monofilamento, diâmetro 6-0 cm, com agulha 3/8 circular triangular cortante de 2,0 cm, comprimento do fio 45cm. Registro no M.S.</t>
  </si>
  <si>
    <t>Fio cirúrgico sintético:, nylon preto, inabsorvível de poliamida, monofilamento, diâmetro 5-0 cm, com agulha 3/8 circular triangular cortante de 2,0 cm, comprimento do fio 45cm. Registro no M.S.</t>
  </si>
  <si>
    <t>Fio cirúrgico sintético: nylon preto, inabsorvível de poliamida, monofilamento, diâmetro  3-0 cm, com agulha MT1/2 circular triangular cortante 3,0 cm, estéril, comprimento do fio 45 cm. Registro no M.S.</t>
  </si>
  <si>
    <t>Fio cirúrgico sintético: nylon preto, inabsorvível de poliamida, monofilamento, diâmetro 4-0 cm, com agulha CTI 3/8 circular triangular cortante 2,0 cm, estéril, comprimento do fio 45 cm. Registro no M.S.</t>
  </si>
  <si>
    <t>Fio cirúrgico sintético: nylon preto, inabsorvível de poliamida, monofilamento, diâmetro 2-0 cm. Com agulha CTI 3/8 circular triangular cortante 2,0 cm, estéril, comprimento do fio 45 cm. Registro no M.S.</t>
  </si>
  <si>
    <t>Fio Catgut Simples 2-0: 70 cm, ½ - 36,4 mm</t>
  </si>
  <si>
    <t>Fio Catgut Simples 3-0: 70 cm, ½ - 22 mm</t>
  </si>
  <si>
    <t>Fio Catgut Simples 4-0:  70 cm, ½ - 17 mm</t>
  </si>
  <si>
    <t>Fita para ECG: Papel termosensível para ECG milimetrado indicado para registro dos resultados de exames de ECG PAPEL PARA ECG 215 X 30 : 215MM X 30M</t>
  </si>
  <si>
    <t>Fita para ECG: Papel termosensível – 58 mm x 30m</t>
  </si>
  <si>
    <t>FITA MÉTRICA 1,5m COM CÁLCULO DE IMC. A Fita métrica para calcular o IMC é uma trena confeccionada em fibra de vidro para calcular com facilidade o Índice de Massa Corpórea do paciente, classificando de acordo com o peso e altura do mesmo. A Fita métrica para calcular o IMC é prática e confiável. Seus parâmetros são eficientes ao estipular as medidas tanto com relação ao corpo de mulheres quanto ao de homens. Sua estrutura inelástica e maleável permite maior precisão no cálculo do IMC. Além disso conta com retração automática e trava de fixação da fita. §  Características da Fita métrica para calcular o IMC: Escala: 0 a 150 cm;  Disco para cálculo do Índice de Massa Corporal; Resolução: 1 cm; §  Trena com fita de fibra de vidro inelástica e maleável. §  Cálculo de IMC e referência de normalidade. §  Retração automática. §  Trava de fixação da fita.</t>
  </si>
  <si>
    <t>Fita micropore: hipoalérgica, branca, composição com tecido non-woven à base de fibra de viscose, resina acrílica e adesivo acrílico, com capa, 25 mm x 10 m.</t>
  </si>
  <si>
    <t>Fita micropore: hipoalérgica, branca, composição com tecido non-woven à base de fibra de viscose, resina acrílica e adesivo acrílico, com capa, 50 mm x 10 m.</t>
  </si>
  <si>
    <t>Fita micropore: hipoalérgica, bege, composição com tecido rayon de viscose, não tecido com adesivo acrílico hipoalergênico. 25 x 10 / bege.</t>
  </si>
  <si>
    <t>Fita micropore: hipoalérgica, branca, composição com tecido non-woven à base de fibra de viscose, resina acrílica e adesivo acrílico, com capa, 10 cm x 4,5 m.</t>
  </si>
  <si>
    <t>Fixador Citológico: sistema tipo spray aerosol para fixar esfregaços em lâminas. Com registro na ANVISA.</t>
  </si>
  <si>
    <t>Formol 10%: Com registro no MS</t>
  </si>
  <si>
    <t>Fralda descartável uso infantil tamanho M: fabicada em filme de polietileno, polpa de celulose, polímero superabsorvente, não tecido de polipropileno, não tecido de fibras bicomponentes e fibras polyester, aloe vera, vitamina E, Adeviso termoplástico, fios de elástico, fita adesivas; Componentes atóxicos não propensos a causar irritação com contato com a pele.</t>
  </si>
  <si>
    <t>Fralda descatável uso infantil tamanho G: Fabricada em filme de polietileno polpa de celulose, polímero superabsorvente, não tecido de  polipropileno, não tecido de fibras bicomponentes e fibras polyester, aloe vera, vitamina E, adesivo termoplástico, fios de elásticos, fitas adesivas; Componentes atóxicos não proprensos a causar irritação com contato com a pele.</t>
  </si>
  <si>
    <t>Fralda descartável uso infantil tamanho EG: fabricada em filme de polietileno, polpa de celulose, polímero superabsorvente, não tecido de polipropileno, não tecido de fibras bicomponentes e fibras polyester, aloe vera, vitamina E, adesivo termoplástico, fios de elástico, fitas adesivas; Componentes atóxicos não proprensos a causar irritação com contato com a pele.</t>
  </si>
  <si>
    <t>Fralda descartável uso adulto tamanho M: Indicada para incontinência intensa. Apresenta barreira antivazamento, indicador de umidade/troca, formato anatômico, flocos de gel superabsorventes, que garantem maior absorção e retenção de líquidos, difusor de líquido spum layer e fitas adesivas reposicionáveis.  Medidas : cintura 80-112 cm.  peso: 30-70 kg.</t>
  </si>
  <si>
    <t>Fralda descartável uso adulto tamanho G: Indicada para incontinência intensa. Apresenta barreira antivazamento, indicador de umidade/troca, formato anatômico, flocos de gel superabsorventes, que garantem maior absorção e retenção de líquidos, difusor de líquido spum layer e fitas adesivas reposicionáveis. Medidas: cintura : 100-147 cm
Peso: 70-110 kg</t>
  </si>
  <si>
    <t>Fralda descartável uso adulto tamanho GG: Indicada para incontinência intensa. Apresenta barreira antivazamento, indicador de umidade/troca, formato anatômico, flocos de gel superabsorventes, que garantem maior absorção e retenção de líquidos, difusor de líquido spum layer e fitas adesivas reposicionáveis. Medidas: 100-147 cm. Peso: 70-110 kg.</t>
  </si>
  <si>
    <t>Garrote com trava: confeccionado em tecido elástico, trava com dois estágios: 1º alívio e 2º retirada, antialérgico, modelo</t>
  </si>
  <si>
    <t>Garrote: material de borracha sintética, espessura 200, com 15 metros</t>
  </si>
  <si>
    <t>Gel para eletro:– Gel básico umectante para contato e proteção da pele no auxilio do deslisamento de sondas ultrassônicas. Constando data de fabricação, prazo de validade e lote no rótulo. Com registro na ANVISA.</t>
  </si>
  <si>
    <t>Hipoclorito de sódio:– 1% (10.000 ppm cloro ativo), desinfetante hospitalar para superfícies fixas. Com registro na ANVISA – com data de validade e lote impresso no rótulo.</t>
  </si>
  <si>
    <t>Hidrogel sem alginato estéril 85g -  Hidrogel é um curativo em forma de gel, estéril, fácil de aplicar e não aderente, preserva o tecido de granulação recém-formado durante as trocas. Hidrogel é indicado para promover desbridamento autolítico e estimular a cicatrização. Composição: Óleos de origem vegetal, umectante, espessante, emulsificante, neutralizante e água deionizada.</t>
  </si>
  <si>
    <t>Hidrogel com Alginato 85 g – Hidrogel com  Alginato é indicado para promover o desbridamento autolítico e auxiliar a cicatrização em feridas secas e exsudativas, com necrose ou esfacelo, causadas por: úlceras venosas, arteriais e por pressão, queimaduras de primeiro e segundo graus com perda parcial ou total de tecidos, abrasões e lacerações e também para estumular a granulação e epitelização. Informações Técnicas Hidrogel com Alginato é um gel constituído por água purificada, propilenoglicol, carbômero 940, trietanolamina, alginato de cálcio e sódio, conservantes e carboximetilcelulose que promove o ambiente úmido ideal para o cicatrização através da hidratação da ferida, conduzindo ao desbridamento autolítico ou facilitando o desbridamento mecânico. É um curativo primário, absorvente, transparente e viscoso.</t>
  </si>
  <si>
    <t>ndicador Biológico Clean Test: Utilizado para monitoramento de ciclos de esterilização a vapor, contendo uma população mínima de 105 ou 106 esporos de Bacillus Stearothermophilus. A população está incubada em uma tira de papel, que é colocada em um frasco termoplástico, que servirá de frasco cultura. Também está contida no frasco uma ampola de vidro quebrável, contendo meio de cultura que, corretamente incubado, muda de cor na presença de esporos viáveis. Fabricado dentro dos padrões de qualidade EM 9001.</t>
  </si>
  <si>
    <t>Integrador químico: Classificação: Classe 5 (EM 11140-1) / Classe D (EM 867-1) Parâmetros: Classe 5 – 134°C por 3.5 minutos / 121°C por 15 minutos Dimensões do Indicador: 60 x 25 mm. Validade: 5 anos Composição: Tinta indicativa Chemink de alta qualidade, isenta de chumbo e metais pesados</t>
  </si>
  <si>
    <t>Iodo: 0,1 % + álcool etílico 50 %</t>
  </si>
  <si>
    <t>Kollagenase com clorafenicol: – pomada, com registro na ANVISA</t>
  </si>
  <si>
    <t>Kollagenase sem clorafenicol: – pomada, com registro na ANVISA</t>
  </si>
  <si>
    <t>Lâmina para bisturi:  Nº10 – estéril, aço carbono, descartável, caixa com 100. Registro na ANVISA.</t>
  </si>
  <si>
    <t>Lâmina para bisturi:  Nº11 – estéril, aço carbono. Registro na ANVISA.</t>
  </si>
  <si>
    <t>Lâmina para bisturi:  Nº12 – estéril, aço carbono. Registro na ANVISA.</t>
  </si>
  <si>
    <t>Lâmina para bisturi:  Nº15 – estéril, aço carbono. Registro na ANVISA.</t>
  </si>
  <si>
    <t>Lâmina para bisturi:  Nº23 – estéril, aço carbono. Registro na ANVISA.</t>
  </si>
  <si>
    <t>Lâmnina para bisturi: Nº 24 – estéril, aço-carbono. Registro na ANVISA</t>
  </si>
  <si>
    <t>Lâmina para microscopia: com extremidade fosca, com 50 unidades</t>
  </si>
  <si>
    <t>Lanceta Gentlet Testline Universal 30 G ultra fina: Lanceta para coleta de sangue capilar confeccionada em plástico rígido com designer ergonômico, possui protetor plástico e dispositivo de segurança, onde a agulha retrátil é acionada por contato para fácil manuseio e segurança na punção, lâmina com 2,0 mm de profundidade em acordo com a NCCLS(CLSI)/H4-A4, Vol19, nº 16p,  g06, e 1,5m de largura, retrátil, acionada por contato, estéril, uso único e número de lote impresso no produto. Esterilizado a radiação Gama. Registro no MS.</t>
  </si>
  <si>
    <t>Lanceta para lancetador 30 G ultra fina: espessura ultra- fina com ponta triangular para punção indolor, formato universal para a maioria dos lancetadores existentes, produto esterilizado por radiação gama.</t>
  </si>
  <si>
    <t>Lanterna Clínica LED: Lanterna de alta performance com iluminação LED de 2,2V; Confeccionada em metal leve de alta qualidade; Iluminação brilhante LED para melhor visualização; Possui conveniente clipe de bolso; Alimentação através de duas pilhas AAA (palito) inclusas. Medidas: 14 cm de comprimento e 1,2 cm de diâmetro; Garantia de 01 ano contra defeitos de fabricação.</t>
  </si>
  <si>
    <t>Lanterna – luz led vermelho – Lanterna que pode ser usado para ajudar alguém a localizar uma veia sob a pele</t>
  </si>
  <si>
    <t>Lata para fezes: pacote com 100 unidades.</t>
  </si>
  <si>
    <t>Lençol descartável: Medida: 2,20m x90cm, com elástico. Contendo lote, prazo de validade e data de vencimento no rótulo. Com registro na ANVISA.</t>
  </si>
  <si>
    <t>Luva de procedimento tamanho PP: Luva para procedimento não cirúrgico, à base de látex de borracha natural, lisas,  levemente lubrificadas com pó bio-absorvível. Reduzido índice de proteínas e de resíduos químicos. Em conformidade com a NBR 13392. Deverão ser embaladas em caixas tipo dispenser, de modo que garanta a integridade até o local do uso. Externamente a caixa deverá conter os seguintes dados: data de fabricação, conteúdo, qualitativo e quantitativo, tamanho, nº. do registro no Ministério da Saúde.</t>
  </si>
  <si>
    <t>Luva de procedimento tamanho P: Luva para procedimento não cirúrgico, à base de látex de borracha natural, lisas,  levemente lubrificadas com pó bio-absorvível. Reduzido índice de proteínas e de resíduos químicos. Em conformidade com a NBR 13392. Deverão ser embaladas em caixas tipo dispenser, de modo que garanta a integridade até o local do uso. Externamente a caixa deverá conter os seguintes dados: data de fabricação, conteúdo, qualitativo e quantitativo, tamanho, nº. do registro no Ministério da Saúde.</t>
  </si>
  <si>
    <t>Luva de procedimento tamanho M: Luva para procedimento não cirúrgico, à base de látex de borracha natural, lisas, levemente lubrificadas com pó bio-absorvível. Reduzido índice de proteínas e de resíduos químicos. Em conformidade com a NBR 13392. Deverão ser embaladas em caixas tipo dispenser, de modo que garanta a integridade até o local do uso. Externamente a caixa deverá conter os seguintes dados: data de fabricação, conteúdo, qualitativo e quantitativo, tamanho, registro no Ministério da Saúde.</t>
  </si>
  <si>
    <t>Luva de procedimento tamanho G: Luva para procedimento não cirúrgico, à base de látex de borracha natural, lisas, levemente lubrificadas com pó bio-absorvível. Reduzido índice de proteínas e de resíduos químicos. Em conformidade com a NBR 13392. Deverão ser embaladas em caixas tipo dispenser, de modo que garanta a integridade até o local do uso. Externamente a caixa deverá conter os seguintes dados: data de fabricação, conteúdo, qualitativo e quantitativo, tamanho, registro Ministério da Saúde.</t>
  </si>
  <si>
    <t>Luva cirúrgica estéril tamanho 6,5:-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</si>
  <si>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PRS</t>
  </si>
  <si>
    <t>Luva cirúrgica estéril tamanho 7,0:-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</si>
  <si>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Luva cirúrgica estéril tamanho 7,5:-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</si>
  <si>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Luva cirúrgica estéril tamanho 8,0:–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</si>
  <si>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Luva cirúrgica estéril tamanho 8,5: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</si>
  <si>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Luva plástica: descartável, transparente, estéril, embalada individualmente, alta resistência, tamanho único.</t>
  </si>
  <si>
    <t>MALETA de plástico PARA COLETA DOMICILIAR. ·         Cor Branco e vermelho; Dimensões C = 440mm L = 240mm H = 220mm; Peso 2,100kg; 6 bandejas.</t>
  </si>
  <si>
    <t>Máscara descartável com elástico: Máscara descartável com elástico confeccionada em tecido não tecido 100% polipropileno. Possui camada intermediária em filtro BFE com 98% de retenção bacteriológica. Hipoalergênica com tiras elásticas que ajustam perfeitamente atrás das aurículas. Possui clips nasal, é atóxica, não estéril. Cor branca. Registro no MS</t>
  </si>
  <si>
    <t>Máscara N95: Não Estéril; Fabricada em Não tecido; Possui 6 camadas; Disponível na cor Azul; Atóxica e Apirogênica, com elástico ao redor das orelhas; Aprovada pelo Ministério do Trabalho; Descartável e de uso único</t>
  </si>
  <si>
    <t>Micro tubo tipo eppendorf (cápsulas): – 2,0 ml, com tampa lisa.</t>
  </si>
  <si>
    <t>Monofilamento 10 gr: medidor de sensibilidade com compressão de 10 gr por milímetro quadrado. É indicado para medir a sensibilidade em pé diabético.</t>
  </si>
  <si>
    <t>KIT</t>
  </si>
  <si>
    <t>Óleo Mineral: estéril, indicado como laxante e também para uso como hidratante das áreas da pele ressecadas e ásperas. Registro no MS</t>
  </si>
  <si>
    <t>Óleo hidratante ácidos graxos e vitamina E – bico reto: Produto originado de óleos vegetais poli-insaturados, compostos fundamentalmente de ácidos graxos essenciais, que não são produzidos pelo organismo, notadamente o acido linoléico. Agindo sinergicamente com o acido graxo essencial, a fórmula incorpora a vitamina A e vitamina E, bem como a lecitina de soja quantitativamente balanceada, que protegem, hidratam e auxiliam a restauração da pele. Indicado para ulceras de pressão, isquêmicas, diabéticas deiscências cirúrgicas, e outros tipos de lesões da pele com ou sem presença de infecção.</t>
  </si>
  <si>
    <t>Otoscópio: Cabo em metal para duas pilhas tipo C – 1,5 Volts, regulador de intensidade de luz, 4 espéculos auriculares, 01 espéculo nasal e lâmpada de 2,5 V</t>
  </si>
  <si>
    <t>Oxímetro de Pulso portátil (dedo)  - Oxímetro de pulso pequeno, portátil, possui baixo consumo de energia e fácil operação. É necessário apenas que o paciente coloque um de seus dedos no oxímetro, e a tela mostrará os valores medidos de saturação de oxigênio (Sp02) e a frequência cardíaca (FC). O oxímetro de pulso é indicados para monitorização de pacientes hospitalizados ou em nível ambulatorial, de acordo com os parâmetros: Oximetria e Frequência de pulso. SP02 e FP podem ser monitorizadas por este equipamento em casa, hospitais, clínicas e academias. Com conceito inovador aliado à alta tecnologia e facilidade de uso, o Oxímetro de pulso portátil de dedo MD 300E apresenta, como diferencial, o visor colorido de LCD com controle de brilho e 6 modos de exibição de tela. Além dos valores numéricos de SP02, frequência de pulso, também deverá exibir o traçado da curva pletismográfica. Fácil de usar; Pequeno e leve: Peso total incluindo as baterias e colar é de 50g. Baixo consumo de energia: Autonomia de mais de 30 horas; Indicador de bateria fraca; Desligamento automático: Quando não está posicionado no dedo por 8 segundos consecutivos; Aviso de Finger Out: Dedo mal adaptado ou não encaixado; Manuel em Português; Funcionamento com 2 pilhas AAA- Incluso;</t>
  </si>
  <si>
    <t>Pilha Aparelho de glicemia. Descrição: Tensão:1,5 Volts; Química: Alcalina; Marca: Alkalina; Modelo:LR44 A76 AG13 SR1154; Usado principalmente Para:relógios, câmeras, calculadoras, brinquedos, pda e outros dispositivos eletrônicos   /   Cartela com 5 unidades. Características: LinhaLR41 Modelolr41 G3 Tamanho da pilha LR41. ·         Voltagem nominal3 V. ·         Cor Prateado. ·         Composição Li-ion</t>
  </si>
  <si>
    <t>CART</t>
  </si>
  <si>
    <t>Papel Lençol: Hospitalar, não estéril, rolo medindo 50cmx50m, embalado individualmente e 100% celulose virgem. Constando data da fabricação, prazo de validade e lote na embalagem.</t>
  </si>
  <si>
    <t>Papel grau cirúrgico: Bobina de 10 cm X 100 m</t>
  </si>
  <si>
    <t>BO</t>
  </si>
  <si>
    <t>Papel grau cirúrgico: Bobina de 15 cm X 100 m</t>
  </si>
  <si>
    <t>Papel grau cirúrgico: Bobina de 30 cm X 100 m</t>
  </si>
  <si>
    <t>Pilha recarregável AAA –  1000 MAH - 1,2 V:  até 1000 ciclos de carga, compatível com carregadores rápidos (NI-MH)</t>
  </si>
  <si>
    <t>Pilha alcalina palito AAA 1,5 V</t>
  </si>
  <si>
    <t>Pilha alcalina  AA 1,5 V</t>
  </si>
  <si>
    <t>Pilha alcalina C 1,5 V: profundidade 11,50 centimetros e peso de 145 gramas.</t>
  </si>
  <si>
    <t>Pilha alcalina na bateria 9V</t>
  </si>
  <si>
    <t>Pinça Cherron: estéril, embalagem individual, com a validade impressa na embalagem do produto. Com inscrição na ANVISA.</t>
  </si>
  <si>
    <t>Pinça dente de rato com dentes 1x2  14 cm:  A pinça dente de rato é utilizada para auxiliar procedimentos cirúrgicos. Sua função é segurar e prender tecidos e músculos mais grossos, até mesmo tendões, facilitando o manuseio dos profissionais no momento das operações. O produto da ABC Instrumentos é feito em aço inoxidável e anatômico. CARACTERISTICAS DO PRODUTO: Produzido em aço inoxidável; Anatômico, Tamanho: 14 cm; A ponta “ dente de rato” impede que o tecido e músculos escapem da pinça: Embalagem plástica individual com  dados de identificação, procedência e rastreabilidade.</t>
  </si>
  <si>
    <t>Pinça Kocher reta 12 cm  - Instrumental com qualidade, produzido em aço inoxidável, produto com 10 anos de garantia. Material confeccionado em aço inox autoclavável. Instrumento Cirúrgico Articulado não cortante.</t>
  </si>
  <si>
    <t>Pinça dissecção anatômica 14 cm: confeccionada em aço inox AISI-410, embalada individualmente em plástico, constando externamente os dados de identificação e procedência, com serrilha e registro no MS.</t>
  </si>
  <si>
    <t>Pinça dissecção anatômica 30 cm: confeccionada em aço inox AISI-410, embalada individualmente em plástico, constando externamente os dados de identificação e procedência, com serrilha e registro no MS</t>
  </si>
  <si>
    <t>Pinça Kelly reta 14 cm: usada para pinçamento, confeccionada em aço inox AISI-410, para campo, embalada individualmente em plástico, constando externamente os dados de identificação e procedência, com serrilha e registro no MS.</t>
  </si>
  <si>
    <t>Pinça Kelly curva   14cm –  é uma pinça hemostática, com curvatura no ramo, possui serrilhas até a metade do comprimento do ramo, o que auxilia na preensão de tecidos.</t>
  </si>
  <si>
    <t>Pinca kelly curva 10 cm – é uma pinça hemostática, com curvatura no ramo, possui serrilhas até a metade do comprimento do ramo, o que auxilia na preensão de tecidos.</t>
  </si>
  <si>
    <t>Pinça halstead mosquito curva 10cm – Tem a função de promover a hemostasia através da compressão dos vasos. Possui travas para mantê-la fechada; Produto confeccionado em aço inoxidável;Ponta curva, com serrilha</t>
  </si>
  <si>
    <t>Pinça halstead mosquito reta 10cm – Tem a função de promover a hemostasia através da compressão dos vasos. Possui travas para mantê-la fechada; Produto confeccionado em aço inoxidável; Ponta curva, com serrilha</t>
  </si>
  <si>
    <t>Pinça mosquito 12 cm reta: usada para hemostasia através da compressão dos vasos, confeccionada em aço inox AISI-410, embalada individualmente em plástico, constando externamente os dados de identificação e procedência, com serrilha e registro no MS.</t>
  </si>
  <si>
    <t>Pinça mosquito 10 cm reta: usada para hemostasia através da compressão dos vasos, confeccionada em aço inox AISI-410, embalada individualmente em plástico, constando externamente os dados de identificação e procedência, com serrilha e registro no MS.</t>
  </si>
  <si>
    <t>Placa de Duoderm 10 X 10 cm: – caixa com 5 unidades</t>
  </si>
  <si>
    <t>Povedine tópico: 10% iodopolividona (1% iodo ativo). Solução aquosa, uso externo. Constando data de fabricação, prazo de validade e lote no rótulo. Com registro na ANVISA.</t>
  </si>
  <si>
    <t>Povedine Degermante: Solução aquosa, uso externo. Constando data de fabricação, prazo de validade e lote no rótulo. Com registro na ANVISA.</t>
  </si>
  <si>
    <t>Porta agulha mathieu – Auxiliar na apreensão e manuseio do fio de sutura –Aço inox, autoclavável, 14cm.</t>
  </si>
  <si>
    <t>Porta agulha mayo hegar -  Instrumento usado para sustentação de agulha cirúrgica em ambiente cirúrgico. Tamanha : 14cm, aço inox , autoclavável.</t>
  </si>
  <si>
    <t>Porta agulha mayo hegar – Instrumento usado para sustentação de agulha cirúrgica em ambiente cirúrgico. Tamanho: 17cm, aço inox e autoclavável.</t>
  </si>
  <si>
    <t>Punch 2 mm: para biópsia, estéril, constituído de cavo cilíndrico de policarbonato com 17 cm, lâmina cilíndrica em aço inoxidável do tipo SUS 304 e tampa protetora da lâmina em polietileno de baixa densidade.</t>
  </si>
  <si>
    <t>Punch 3 mm: para biópsia, estéril, constituído de cavo cilíndrico de policarbonato com 17 cm, lâmina cilíndrica em aço inoxidável do tipo SUS 304 e tampa protetora da lâmina em polietileno de baixa densidade.</t>
  </si>
  <si>
    <t>Punch 4 mm: para biópsia, estéril, constituído de cavo cilíndrico de policarbonato com 17 cm, lâmina cilíndrica em aço inoxidável do tipo SUS 304 e tampa protetora da lâmina em polietileno de baixa densidade.</t>
  </si>
  <si>
    <t>Punch 5 mm: para biópsia, estéril, constituído de cavo cilíndrico de policarbonato com 17 cm, lâmina cilíndrica em aço inoxidável do tipo SUS 304 e tampa protetora da lâmina em polietileno de baixa densidade.</t>
  </si>
  <si>
    <t>Punch 6 mm: para biópsia, estéril, constituído de cavo cilíndrico de policarbonato com 17 cm, lâmina cilíndrica em aço inoxidável do tipo SUS 304 e tampa protetora da lâmina em polietileno de baixa densidade.</t>
  </si>
  <si>
    <t>Punch 7 mm: para biópsia, estéril, constituído de cavo cilíndrico de policarbonato com 17 cm, lâmina cilíndrica em aço inoxidável do tipo SUS 304 e tampa protetora da lâmina em polietileno de baixa densidade.</t>
  </si>
  <si>
    <t>Punch 8 mm: para biópsia, estéril, constituído de cavo cilíndrico de policarbonato com 17 cm, lâmina cilíndrica em aço inoxidável do tipo SUS 304 e tampa protetora da lâmina em polietileno de baixa densidade.</t>
  </si>
  <si>
    <t>Preservativo masculino de látex de borracha, natural, lubrificado, sem espermicida, com lados paralelos, com reservatório, translúcido e transparente, sem odor, com largura nominal de 52 mm ou 49 mm, com variância de +/- 2 mm, comprimento maior que 160 mm, espessura do filme maior que 0,03 mm, com quantidade de lubrificante entre 400 e 700 mg. Número do registro ANVISA. Certificado no INMETRO. Caixa com 144 unidades.</t>
  </si>
  <si>
    <t>Saboneteira c/reservatório 800ml branca. Descrição: Características do produto: a solução perfeita para a higiene em locais públicos; design inovador e ótima reistência; fácil limpeza. Especificações: feito em ABS resistente para sabonetes líquido/gel em refil. Dimensões: 13,5X12,8X2,68. Possui reservatório para 1 litro e também pode utilizar sabonete refil de 800 ml.</t>
  </si>
  <si>
    <t>Seringa descartável de 03 ml: Confeccionada em plástico apropriado, uso único, com borracha no embolo para proteção, bico comum, embalada individualmente em invólucro apropriado, capaz de manter a sua integridade, contendo externamente os dados de identificação.</t>
  </si>
  <si>
    <t>Seringa descartável de 05 ml: Confeccionada em plástico apropriado, uso único, com borracha no embolo para proteção, bico comum, embalada individualmente em invólucro apropriado, capaz de manter a sua integridade, contendo externamente os dados de identificação.</t>
  </si>
  <si>
    <t>Seringa descartável de 10 ml: Confeccionada em plástico apropriado, uso único, com borracha no embolo para proteção,  bico comum, embalada individualmente em invólucro apropriado, capaz de manter a sua integridade, contendo externamente os dados de identificação.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</si>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</sst>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5"/>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90">
      <c r="A17">
        <v>13</v>
      </c>
      <c r="B17">
        <v>1</v>
      </c>
      <c r="C17">
        <v>2022</v>
      </c>
      <c r="D17">
        <v>1</v>
      </c>
      <c r="G17" s="15">
        <v>1</v>
      </c>
      <c r="H17" s="20" t="s">
        <v>24</v>
      </c>
      <c r="I17" s="23">
        <v>300</v>
      </c>
      <c r="J17" s="23" t="s">
        <v>25</v>
      </c>
      <c r="K17" s="15" t="s">
        <v>26</v>
      </c>
      <c r="L17" s="7"/>
      <c r="M17" s="2"/>
      <c r="N17" s="2"/>
      <c r="O17" s="29">
        <f>(IF(AND(J17&gt;0,J17&lt;=I17),J17,I17)*(L17-M17+N17))</f>
        <v>0</v>
      </c>
      <c r="P17" s="12"/>
      <c r="Q17" s="2"/>
      <c r="R17" s="2"/>
    </row>
    <row r="18" spans="1:18" ht="15">
      <c r="A18">
        <v>13</v>
      </c>
      <c r="B18">
        <v>1</v>
      </c>
      <c r="C18">
        <v>2022</v>
      </c>
      <c r="D18">
        <v>2</v>
      </c>
      <c r="G18" s="15">
        <v>2</v>
      </c>
      <c r="H18" s="20" t="s">
        <v>27</v>
      </c>
      <c r="I18" s="23">
        <v>300</v>
      </c>
      <c r="J18" s="23" t="s">
        <v>28</v>
      </c>
      <c r="K18" s="15" t="s">
        <v>26</v>
      </c>
      <c r="L18" s="7"/>
      <c r="M18" s="2"/>
      <c r="N18" s="2"/>
      <c r="O18" s="29">
        <f>(IF(AND(J18&gt;0,J18&lt;=I18),J18,I18)*(L18-M18+N18))</f>
        <v>0</v>
      </c>
      <c r="P18" s="12"/>
      <c r="Q18" s="2"/>
      <c r="R18" s="2"/>
    </row>
    <row r="19" spans="1:18" ht="33.75">
      <c r="A19">
        <v>13</v>
      </c>
      <c r="B19">
        <v>1</v>
      </c>
      <c r="C19">
        <v>2022</v>
      </c>
      <c r="D19">
        <v>3</v>
      </c>
      <c r="G19" s="15">
        <v>3</v>
      </c>
      <c r="H19" s="20" t="s">
        <v>29</v>
      </c>
      <c r="I19" s="23">
        <v>100</v>
      </c>
      <c r="J19" s="23" t="s">
        <v>25</v>
      </c>
      <c r="K19" s="15" t="s">
        <v>26</v>
      </c>
      <c r="L19" s="7"/>
      <c r="M19" s="2"/>
      <c r="N19" s="2"/>
      <c r="O19" s="29">
        <f>(IF(AND(J19&gt;0,J19&lt;=I19),J19,I19)*(L19-M19+N19))</f>
        <v>0</v>
      </c>
      <c r="P19" s="12"/>
      <c r="Q19" s="2"/>
      <c r="R19" s="2"/>
    </row>
    <row r="20" spans="1:18" ht="45">
      <c r="A20">
        <v>13</v>
      </c>
      <c r="B20">
        <v>1</v>
      </c>
      <c r="C20">
        <v>2022</v>
      </c>
      <c r="D20">
        <v>4</v>
      </c>
      <c r="G20" s="15">
        <v>4</v>
      </c>
      <c r="H20" s="20" t="s">
        <v>30</v>
      </c>
      <c r="I20" s="23">
        <v>5000</v>
      </c>
      <c r="J20" s="23" t="s">
        <v>25</v>
      </c>
      <c r="K20" s="15" t="s">
        <v>26</v>
      </c>
      <c r="L20" s="7"/>
      <c r="M20" s="2"/>
      <c r="N20" s="2"/>
      <c r="O20" s="29">
        <f>(IF(AND(J20&gt;0,J20&lt;=I20),J20,I20)*(L20-M20+N20))</f>
        <v>0</v>
      </c>
      <c r="P20" s="12"/>
      <c r="Q20" s="2"/>
      <c r="R20" s="2"/>
    </row>
    <row r="21" spans="1:18" ht="22.5">
      <c r="A21">
        <v>13</v>
      </c>
      <c r="B21">
        <v>1</v>
      </c>
      <c r="C21">
        <v>2022</v>
      </c>
      <c r="D21">
        <v>5</v>
      </c>
      <c r="G21" s="15">
        <v>5</v>
      </c>
      <c r="H21" s="20" t="s">
        <v>31</v>
      </c>
      <c r="I21" s="23">
        <v>70</v>
      </c>
      <c r="J21" s="23" t="s">
        <v>28</v>
      </c>
      <c r="K21" s="15" t="s">
        <v>26</v>
      </c>
      <c r="L21" s="7"/>
      <c r="M21" s="2"/>
      <c r="N21" s="2"/>
      <c r="O21" s="29">
        <f>(IF(AND(J21&gt;0,J21&lt;=I21),J21,I21)*(L21-M21+N21))</f>
        <v>0</v>
      </c>
      <c r="P21" s="12"/>
      <c r="Q21" s="2"/>
      <c r="R21" s="2"/>
    </row>
    <row r="22" spans="1:18" ht="22.5">
      <c r="A22">
        <v>13</v>
      </c>
      <c r="B22">
        <v>1</v>
      </c>
      <c r="C22">
        <v>2022</v>
      </c>
      <c r="D22">
        <v>6</v>
      </c>
      <c r="G22" s="15">
        <v>6</v>
      </c>
      <c r="H22" s="20" t="s">
        <v>32</v>
      </c>
      <c r="I22" s="23">
        <v>2000</v>
      </c>
      <c r="J22" s="23" t="s">
        <v>28</v>
      </c>
      <c r="K22" s="15" t="s">
        <v>26</v>
      </c>
      <c r="L22" s="7"/>
      <c r="M22" s="2"/>
      <c r="N22" s="2"/>
      <c r="O22" s="29">
        <f>(IF(AND(J22&gt;0,J22&lt;=I22),J22,I22)*(L22-M22+N22))</f>
        <v>0</v>
      </c>
      <c r="P22" s="12"/>
      <c r="Q22" s="2"/>
      <c r="R22" s="2"/>
    </row>
    <row r="23" spans="1:18" ht="45">
      <c r="A23">
        <v>13</v>
      </c>
      <c r="B23">
        <v>1</v>
      </c>
      <c r="C23">
        <v>2022</v>
      </c>
      <c r="D23">
        <v>7</v>
      </c>
      <c r="G23" s="15">
        <v>7</v>
      </c>
      <c r="H23" s="20" t="s">
        <v>33</v>
      </c>
      <c r="I23" s="23">
        <v>400</v>
      </c>
      <c r="J23" s="23" t="s">
        <v>34</v>
      </c>
      <c r="K23" s="15" t="s">
        <v>26</v>
      </c>
      <c r="L23" s="7"/>
      <c r="M23" s="2"/>
      <c r="N23" s="2"/>
      <c r="O23" s="29">
        <f>(IF(AND(J23&gt;0,J23&lt;=I23),J23,I23)*(L23-M23+N23))</f>
        <v>0</v>
      </c>
      <c r="P23" s="12"/>
      <c r="Q23" s="2"/>
      <c r="R23" s="2"/>
    </row>
    <row r="24" spans="1:18" ht="33.75">
      <c r="A24">
        <v>13</v>
      </c>
      <c r="B24">
        <v>1</v>
      </c>
      <c r="C24">
        <v>2022</v>
      </c>
      <c r="D24">
        <v>8</v>
      </c>
      <c r="G24" s="15">
        <v>8</v>
      </c>
      <c r="H24" s="20" t="s">
        <v>35</v>
      </c>
      <c r="I24" s="23">
        <v>200</v>
      </c>
      <c r="J24" s="23" t="s">
        <v>36</v>
      </c>
      <c r="K24" s="15" t="s">
        <v>26</v>
      </c>
      <c r="L24" s="7"/>
      <c r="M24" s="2"/>
      <c r="N24" s="2"/>
      <c r="O24" s="29">
        <f>(IF(AND(J24&gt;0,J24&lt;=I24),J24,I24)*(L24-M24+N24))</f>
        <v>0</v>
      </c>
      <c r="P24" s="12"/>
      <c r="Q24" s="2"/>
      <c r="R24" s="2"/>
    </row>
    <row r="25" spans="1:18" ht="33.75">
      <c r="A25">
        <v>13</v>
      </c>
      <c r="B25">
        <v>1</v>
      </c>
      <c r="C25">
        <v>2022</v>
      </c>
      <c r="D25">
        <v>9</v>
      </c>
      <c r="G25" s="15">
        <v>9</v>
      </c>
      <c r="H25" s="20" t="s">
        <v>37</v>
      </c>
      <c r="I25" s="23">
        <v>80</v>
      </c>
      <c r="J25" s="23" t="s">
        <v>38</v>
      </c>
      <c r="K25" s="15" t="s">
        <v>26</v>
      </c>
      <c r="L25" s="7"/>
      <c r="M25" s="2"/>
      <c r="N25" s="2"/>
      <c r="O25" s="29">
        <f>(IF(AND(J25&gt;0,J25&lt;=I25),J25,I25)*(L25-M25+N25))</f>
        <v>0</v>
      </c>
      <c r="P25" s="12"/>
      <c r="Q25" s="2"/>
      <c r="R25" s="2"/>
    </row>
    <row r="26" spans="1:18" ht="33.75">
      <c r="A26">
        <v>13</v>
      </c>
      <c r="B26">
        <v>1</v>
      </c>
      <c r="C26">
        <v>2022</v>
      </c>
      <c r="D26">
        <v>10</v>
      </c>
      <c r="G26" s="15">
        <v>10</v>
      </c>
      <c r="H26" s="20" t="s">
        <v>39</v>
      </c>
      <c r="I26" s="23">
        <v>80</v>
      </c>
      <c r="J26" s="23" t="s">
        <v>38</v>
      </c>
      <c r="K26" s="15" t="s">
        <v>26</v>
      </c>
      <c r="L26" s="7"/>
      <c r="M26" s="2"/>
      <c r="N26" s="2"/>
      <c r="O26" s="29">
        <f>(IF(AND(J26&gt;0,J26&lt;=I26),J26,I26)*(L26-M26+N26))</f>
        <v>0</v>
      </c>
      <c r="P26" s="12"/>
      <c r="Q26" s="2"/>
      <c r="R26" s="2"/>
    </row>
    <row r="27" spans="1:18" ht="33.75">
      <c r="A27">
        <v>13</v>
      </c>
      <c r="B27">
        <v>1</v>
      </c>
      <c r="C27">
        <v>2022</v>
      </c>
      <c r="D27">
        <v>11</v>
      </c>
      <c r="G27" s="15">
        <v>11</v>
      </c>
      <c r="H27" s="20" t="s">
        <v>40</v>
      </c>
      <c r="I27" s="23">
        <v>80</v>
      </c>
      <c r="J27" s="23" t="s">
        <v>38</v>
      </c>
      <c r="K27" s="15" t="s">
        <v>26</v>
      </c>
      <c r="L27" s="7"/>
      <c r="M27" s="2"/>
      <c r="N27" s="2"/>
      <c r="O27" s="29">
        <f>(IF(AND(J27&gt;0,J27&lt;=I27),J27,I27)*(L27-M27+N27))</f>
        <v>0</v>
      </c>
      <c r="P27" s="12"/>
      <c r="Q27" s="2"/>
      <c r="R27" s="2"/>
    </row>
    <row r="28" spans="1:18" ht="78.75">
      <c r="A28">
        <v>13</v>
      </c>
      <c r="B28">
        <v>1</v>
      </c>
      <c r="C28">
        <v>2022</v>
      </c>
      <c r="D28">
        <v>12</v>
      </c>
      <c r="G28" s="15">
        <v>12</v>
      </c>
      <c r="H28" s="20" t="s">
        <v>41</v>
      </c>
      <c r="I28" s="23">
        <v>310</v>
      </c>
      <c r="J28" s="23" t="s">
        <v>38</v>
      </c>
      <c r="K28" s="15" t="s">
        <v>26</v>
      </c>
      <c r="L28" s="7"/>
      <c r="M28" s="2"/>
      <c r="N28" s="2"/>
      <c r="O28" s="29">
        <f>(IF(AND(J28&gt;0,J28&lt;=I28),J28,I28)*(L28-M28+N28))</f>
        <v>0</v>
      </c>
      <c r="P28" s="12"/>
      <c r="Q28" s="2"/>
      <c r="R28" s="2"/>
    </row>
    <row r="29" spans="1:18" ht="78.75">
      <c r="A29">
        <v>13</v>
      </c>
      <c r="B29">
        <v>1</v>
      </c>
      <c r="C29">
        <v>2022</v>
      </c>
      <c r="D29">
        <v>13</v>
      </c>
      <c r="G29" s="15">
        <v>13</v>
      </c>
      <c r="H29" s="20" t="s">
        <v>42</v>
      </c>
      <c r="I29" s="23">
        <v>1530</v>
      </c>
      <c r="J29" s="23" t="s">
        <v>38</v>
      </c>
      <c r="K29" s="15" t="s">
        <v>26</v>
      </c>
      <c r="L29" s="7"/>
      <c r="M29" s="2"/>
      <c r="N29" s="2"/>
      <c r="O29" s="29">
        <f>(IF(AND(J29&gt;0,J29&lt;=I29),J29,I29)*(L29-M29+N29))</f>
        <v>0</v>
      </c>
      <c r="P29" s="12"/>
      <c r="Q29" s="2"/>
      <c r="R29" s="2"/>
    </row>
    <row r="30" spans="1:18" ht="78.75">
      <c r="A30">
        <v>13</v>
      </c>
      <c r="B30">
        <v>1</v>
      </c>
      <c r="C30">
        <v>2022</v>
      </c>
      <c r="D30">
        <v>14</v>
      </c>
      <c r="G30" s="15">
        <v>14</v>
      </c>
      <c r="H30" s="20" t="s">
        <v>43</v>
      </c>
      <c r="I30" s="23">
        <v>50</v>
      </c>
      <c r="J30" s="23" t="s">
        <v>38</v>
      </c>
      <c r="K30" s="15" t="s">
        <v>26</v>
      </c>
      <c r="L30" s="7"/>
      <c r="M30" s="2"/>
      <c r="N30" s="2"/>
      <c r="O30" s="29">
        <f>(IF(AND(J30&gt;0,J30&lt;=I30),J30,I30)*(L30-M30+N30))</f>
        <v>0</v>
      </c>
      <c r="P30" s="12"/>
      <c r="Q30" s="2"/>
      <c r="R30" s="2"/>
    </row>
    <row r="31" spans="1:18" ht="78.75">
      <c r="A31">
        <v>13</v>
      </c>
      <c r="B31">
        <v>1</v>
      </c>
      <c r="C31">
        <v>2022</v>
      </c>
      <c r="D31">
        <v>15</v>
      </c>
      <c r="G31" s="15">
        <v>15</v>
      </c>
      <c r="H31" s="20" t="s">
        <v>44</v>
      </c>
      <c r="I31" s="23">
        <v>510</v>
      </c>
      <c r="J31" s="23" t="s">
        <v>38</v>
      </c>
      <c r="K31" s="15" t="s">
        <v>26</v>
      </c>
      <c r="L31" s="7"/>
      <c r="M31" s="2"/>
      <c r="N31" s="2"/>
      <c r="O31" s="29">
        <f>(IF(AND(J31&gt;0,J31&lt;=I31),J31,I31)*(L31-M31+N31))</f>
        <v>0</v>
      </c>
      <c r="P31" s="12"/>
      <c r="Q31" s="2"/>
      <c r="R31" s="2"/>
    </row>
    <row r="32" spans="1:18" ht="78.75">
      <c r="A32">
        <v>13</v>
      </c>
      <c r="B32">
        <v>1</v>
      </c>
      <c r="C32">
        <v>2022</v>
      </c>
      <c r="D32">
        <v>16</v>
      </c>
      <c r="G32" s="15">
        <v>16</v>
      </c>
      <c r="H32" s="20" t="s">
        <v>45</v>
      </c>
      <c r="I32" s="23">
        <v>150</v>
      </c>
      <c r="J32" s="23" t="s">
        <v>38</v>
      </c>
      <c r="K32" s="15" t="s">
        <v>26</v>
      </c>
      <c r="L32" s="7"/>
      <c r="M32" s="2"/>
      <c r="N32" s="2"/>
      <c r="O32" s="29">
        <f>(IF(AND(J32&gt;0,J32&lt;=I32),J32,I32)*(L32-M32+N32))</f>
        <v>0</v>
      </c>
      <c r="P32" s="12"/>
      <c r="Q32" s="2"/>
      <c r="R32" s="2"/>
    </row>
    <row r="33" spans="1:18" ht="78.75">
      <c r="A33">
        <v>13</v>
      </c>
      <c r="B33">
        <v>1</v>
      </c>
      <c r="C33">
        <v>2022</v>
      </c>
      <c r="D33">
        <v>17</v>
      </c>
      <c r="G33" s="15">
        <v>17</v>
      </c>
      <c r="H33" s="20" t="s">
        <v>46</v>
      </c>
      <c r="I33" s="23">
        <v>50</v>
      </c>
      <c r="J33" s="23" t="s">
        <v>38</v>
      </c>
      <c r="K33" s="15" t="s">
        <v>26</v>
      </c>
      <c r="L33" s="7"/>
      <c r="M33" s="2"/>
      <c r="N33" s="2"/>
      <c r="O33" s="29">
        <f>(IF(AND(J33&gt;0,J33&lt;=I33),J33,I33)*(L33-M33+N33))</f>
        <v>0</v>
      </c>
      <c r="P33" s="12"/>
      <c r="Q33" s="2"/>
      <c r="R33" s="2"/>
    </row>
    <row r="34" spans="1:18" ht="78.75">
      <c r="A34">
        <v>13</v>
      </c>
      <c r="B34">
        <v>1</v>
      </c>
      <c r="C34">
        <v>2022</v>
      </c>
      <c r="D34">
        <v>18</v>
      </c>
      <c r="G34" s="15">
        <v>18</v>
      </c>
      <c r="H34" s="20" t="s">
        <v>47</v>
      </c>
      <c r="I34" s="23">
        <v>30</v>
      </c>
      <c r="J34" s="23" t="s">
        <v>38</v>
      </c>
      <c r="K34" s="15" t="s">
        <v>26</v>
      </c>
      <c r="L34" s="7"/>
      <c r="M34" s="2"/>
      <c r="N34" s="2"/>
      <c r="O34" s="29">
        <f>(IF(AND(J34&gt;0,J34&lt;=I34),J34,I34)*(L34-M34+N34))</f>
        <v>0</v>
      </c>
      <c r="P34" s="12"/>
      <c r="Q34" s="2"/>
      <c r="R34" s="2"/>
    </row>
    <row r="35" spans="1:18" ht="78.75">
      <c r="A35">
        <v>13</v>
      </c>
      <c r="B35">
        <v>1</v>
      </c>
      <c r="C35">
        <v>2022</v>
      </c>
      <c r="D35">
        <v>19</v>
      </c>
      <c r="G35" s="15">
        <v>19</v>
      </c>
      <c r="H35" s="20" t="s">
        <v>48</v>
      </c>
      <c r="I35" s="23">
        <v>30</v>
      </c>
      <c r="J35" s="23" t="s">
        <v>38</v>
      </c>
      <c r="K35" s="15" t="s">
        <v>26</v>
      </c>
      <c r="L35" s="7"/>
      <c r="M35" s="2"/>
      <c r="N35" s="2"/>
      <c r="O35" s="29">
        <f>(IF(AND(J35&gt;0,J35&lt;=I35),J35,I35)*(L35-M35+N35))</f>
        <v>0</v>
      </c>
      <c r="P35" s="12"/>
      <c r="Q35" s="2"/>
      <c r="R35" s="2"/>
    </row>
    <row r="36" spans="1:18" ht="78.75">
      <c r="A36">
        <v>13</v>
      </c>
      <c r="B36">
        <v>1</v>
      </c>
      <c r="C36">
        <v>2022</v>
      </c>
      <c r="D36">
        <v>20</v>
      </c>
      <c r="G36" s="15">
        <v>20</v>
      </c>
      <c r="H36" s="20" t="s">
        <v>49</v>
      </c>
      <c r="I36" s="23">
        <v>30</v>
      </c>
      <c r="J36" s="23" t="s">
        <v>38</v>
      </c>
      <c r="K36" s="15" t="s">
        <v>26</v>
      </c>
      <c r="L36" s="7"/>
      <c r="M36" s="2"/>
      <c r="N36" s="2"/>
      <c r="O36" s="29">
        <f>(IF(AND(J36&gt;0,J36&lt;=I36),J36,I36)*(L36-M36+N36))</f>
        <v>0</v>
      </c>
      <c r="P36" s="12"/>
      <c r="Q36" s="2"/>
      <c r="R36" s="2"/>
    </row>
    <row r="37" spans="1:18" ht="78.75">
      <c r="A37">
        <v>13</v>
      </c>
      <c r="B37">
        <v>1</v>
      </c>
      <c r="C37">
        <v>2022</v>
      </c>
      <c r="D37">
        <v>21</v>
      </c>
      <c r="G37" s="15">
        <v>21</v>
      </c>
      <c r="H37" s="20" t="s">
        <v>50</v>
      </c>
      <c r="I37" s="23">
        <v>30</v>
      </c>
      <c r="J37" s="23" t="s">
        <v>38</v>
      </c>
      <c r="K37" s="15" t="s">
        <v>26</v>
      </c>
      <c r="L37" s="7"/>
      <c r="M37" s="2"/>
      <c r="N37" s="2"/>
      <c r="O37" s="29">
        <f>(IF(AND(J37&gt;0,J37&lt;=I37),J37,I37)*(L37-M37+N37))</f>
        <v>0</v>
      </c>
      <c r="P37" s="12"/>
      <c r="Q37" s="2"/>
      <c r="R37" s="2"/>
    </row>
    <row r="38" spans="1:18" ht="22.5">
      <c r="A38">
        <v>13</v>
      </c>
      <c r="B38">
        <v>1</v>
      </c>
      <c r="C38">
        <v>2022</v>
      </c>
      <c r="D38">
        <v>22</v>
      </c>
      <c r="G38" s="15">
        <v>22</v>
      </c>
      <c r="H38" s="20" t="s">
        <v>51</v>
      </c>
      <c r="I38" s="23">
        <v>30</v>
      </c>
      <c r="J38" s="23" t="s">
        <v>52</v>
      </c>
      <c r="K38" s="15" t="s">
        <v>26</v>
      </c>
      <c r="L38" s="7"/>
      <c r="M38" s="2"/>
      <c r="N38" s="2"/>
      <c r="O38" s="29">
        <f>(IF(AND(J38&gt;0,J38&lt;=I38),J38,I38)*(L38-M38+N38))</f>
        <v>0</v>
      </c>
      <c r="P38" s="12"/>
      <c r="Q38" s="2"/>
      <c r="R38" s="2"/>
    </row>
    <row r="39" spans="1:18" ht="33.75">
      <c r="A39">
        <v>13</v>
      </c>
      <c r="B39">
        <v>1</v>
      </c>
      <c r="C39">
        <v>2022</v>
      </c>
      <c r="D39">
        <v>23</v>
      </c>
      <c r="G39" s="15">
        <v>23</v>
      </c>
      <c r="H39" s="20" t="s">
        <v>53</v>
      </c>
      <c r="I39" s="23">
        <v>3200</v>
      </c>
      <c r="J39" s="23" t="s">
        <v>54</v>
      </c>
      <c r="K39" s="15" t="s">
        <v>26</v>
      </c>
      <c r="L39" s="7"/>
      <c r="M39" s="2"/>
      <c r="N39" s="2"/>
      <c r="O39" s="29">
        <f>(IF(AND(J39&gt;0,J39&lt;=I39),J39,I39)*(L39-M39+N39))</f>
        <v>0</v>
      </c>
      <c r="P39" s="12"/>
      <c r="Q39" s="2"/>
      <c r="R39" s="2"/>
    </row>
    <row r="40" spans="1:18" ht="33.75">
      <c r="A40">
        <v>13</v>
      </c>
      <c r="B40">
        <v>1</v>
      </c>
      <c r="C40">
        <v>2022</v>
      </c>
      <c r="D40">
        <v>24</v>
      </c>
      <c r="G40" s="15">
        <v>24</v>
      </c>
      <c r="H40" s="20" t="s">
        <v>55</v>
      </c>
      <c r="I40" s="23">
        <v>1300</v>
      </c>
      <c r="J40" s="23" t="s">
        <v>52</v>
      </c>
      <c r="K40" s="15" t="s">
        <v>26</v>
      </c>
      <c r="L40" s="7"/>
      <c r="M40" s="2"/>
      <c r="N40" s="2"/>
      <c r="O40" s="29">
        <f>(IF(AND(J40&gt;0,J40&lt;=I40),J40,I40)*(L40-M40+N40))</f>
        <v>0</v>
      </c>
      <c r="P40" s="12"/>
      <c r="Q40" s="2"/>
      <c r="R40" s="2"/>
    </row>
    <row r="41" spans="1:18" ht="15">
      <c r="A41">
        <v>13</v>
      </c>
      <c r="B41">
        <v>1</v>
      </c>
      <c r="C41">
        <v>2022</v>
      </c>
      <c r="D41">
        <v>25</v>
      </c>
      <c r="G41" s="15">
        <v>25</v>
      </c>
      <c r="H41" s="20" t="s">
        <v>56</v>
      </c>
      <c r="I41" s="23">
        <v>25</v>
      </c>
      <c r="J41" s="23" t="s">
        <v>54</v>
      </c>
      <c r="K41" s="15" t="s">
        <v>26</v>
      </c>
      <c r="L41" s="7"/>
      <c r="M41" s="2"/>
      <c r="N41" s="2"/>
      <c r="O41" s="29">
        <f>(IF(AND(J41&gt;0,J41&lt;=I41),J41,I41)*(L41-M41+N41))</f>
        <v>0</v>
      </c>
      <c r="P41" s="12"/>
      <c r="Q41" s="2"/>
      <c r="R41" s="2"/>
    </row>
    <row r="42" spans="1:18" ht="67.5">
      <c r="A42">
        <v>13</v>
      </c>
      <c r="B42">
        <v>1</v>
      </c>
      <c r="C42">
        <v>2022</v>
      </c>
      <c r="D42">
        <v>26</v>
      </c>
      <c r="G42" s="15">
        <v>26</v>
      </c>
      <c r="H42" s="20" t="s">
        <v>57</v>
      </c>
      <c r="I42" s="23">
        <v>510</v>
      </c>
      <c r="J42" s="23" t="s">
        <v>58</v>
      </c>
      <c r="K42" s="15" t="s">
        <v>26</v>
      </c>
      <c r="L42" s="7"/>
      <c r="M42" s="2"/>
      <c r="N42" s="2"/>
      <c r="O42" s="29">
        <f>(IF(AND(J42&gt;0,J42&lt;=I42),J42,I42)*(L42-M42+N42))</f>
        <v>0</v>
      </c>
      <c r="P42" s="12"/>
      <c r="Q42" s="2"/>
      <c r="R42" s="2"/>
    </row>
    <row r="43" spans="1:18" ht="270">
      <c r="A43">
        <v>13</v>
      </c>
      <c r="B43">
        <v>1</v>
      </c>
      <c r="C43">
        <v>2022</v>
      </c>
      <c r="D43">
        <v>27</v>
      </c>
      <c r="G43" s="15">
        <v>27</v>
      </c>
      <c r="H43" s="20" t="s">
        <v>59</v>
      </c>
      <c r="I43" s="23">
        <v>100</v>
      </c>
      <c r="J43" s="23" t="s">
        <v>60</v>
      </c>
      <c r="K43" s="15" t="s">
        <v>26</v>
      </c>
      <c r="L43" s="7"/>
      <c r="M43" s="2"/>
      <c r="N43" s="2"/>
      <c r="O43" s="29">
        <f>(IF(AND(J43&gt;0,J43&lt;=I43),J43,I43)*(L43-M43+N43))</f>
        <v>0</v>
      </c>
      <c r="P43" s="12"/>
      <c r="Q43" s="2"/>
      <c r="R43" s="2"/>
    </row>
    <row r="44" spans="1:18" ht="22.5">
      <c r="A44">
        <v>13</v>
      </c>
      <c r="B44">
        <v>1</v>
      </c>
      <c r="C44">
        <v>2022</v>
      </c>
      <c r="D44">
        <v>28</v>
      </c>
      <c r="G44" s="15">
        <v>28</v>
      </c>
      <c r="H44" s="20" t="s">
        <v>61</v>
      </c>
      <c r="I44" s="23">
        <v>150</v>
      </c>
      <c r="J44" s="23" t="s">
        <v>60</v>
      </c>
      <c r="K44" s="15" t="s">
        <v>26</v>
      </c>
      <c r="L44" s="7"/>
      <c r="M44" s="2"/>
      <c r="N44" s="2"/>
      <c r="O44" s="29">
        <f>(IF(AND(J44&gt;0,J44&lt;=I44),J44,I44)*(L44-M44+N44))</f>
        <v>0</v>
      </c>
      <c r="P44" s="12"/>
      <c r="Q44" s="2"/>
      <c r="R44" s="2"/>
    </row>
    <row r="45" spans="1:18" ht="22.5">
      <c r="A45">
        <v>13</v>
      </c>
      <c r="B45">
        <v>1</v>
      </c>
      <c r="C45">
        <v>2022</v>
      </c>
      <c r="D45">
        <v>29</v>
      </c>
      <c r="G45" s="15">
        <v>29</v>
      </c>
      <c r="H45" s="20" t="s">
        <v>62</v>
      </c>
      <c r="I45" s="23">
        <v>150</v>
      </c>
      <c r="J45" s="23" t="s">
        <v>60</v>
      </c>
      <c r="K45" s="15" t="s">
        <v>26</v>
      </c>
      <c r="L45" s="7"/>
      <c r="M45" s="2"/>
      <c r="N45" s="2"/>
      <c r="O45" s="29">
        <f>(IF(AND(J45&gt;0,J45&lt;=I45),J45,I45)*(L45-M45+N45))</f>
        <v>0</v>
      </c>
      <c r="P45" s="12"/>
      <c r="Q45" s="2"/>
      <c r="R45" s="2"/>
    </row>
    <row r="46" spans="1:18" ht="22.5">
      <c r="A46">
        <v>13</v>
      </c>
      <c r="B46">
        <v>1</v>
      </c>
      <c r="C46">
        <v>2022</v>
      </c>
      <c r="D46">
        <v>30</v>
      </c>
      <c r="G46" s="15">
        <v>30</v>
      </c>
      <c r="H46" s="20" t="s">
        <v>63</v>
      </c>
      <c r="I46" s="23">
        <v>60</v>
      </c>
      <c r="J46" s="23" t="s">
        <v>34</v>
      </c>
      <c r="K46" s="15" t="s">
        <v>26</v>
      </c>
      <c r="L46" s="7"/>
      <c r="M46" s="2"/>
      <c r="N46" s="2"/>
      <c r="O46" s="29">
        <f>(IF(AND(J46&gt;0,J46&lt;=I46),J46,I46)*(L46-M46+N46))</f>
        <v>0</v>
      </c>
      <c r="P46" s="12"/>
      <c r="Q46" s="2"/>
      <c r="R46" s="2"/>
    </row>
    <row r="47" spans="1:18" ht="15">
      <c r="A47">
        <v>13</v>
      </c>
      <c r="B47">
        <v>1</v>
      </c>
      <c r="C47">
        <v>2022</v>
      </c>
      <c r="D47">
        <v>31</v>
      </c>
      <c r="G47" s="15">
        <v>31</v>
      </c>
      <c r="H47" s="20" t="s">
        <v>64</v>
      </c>
      <c r="I47" s="23">
        <v>700</v>
      </c>
      <c r="J47" s="23" t="s">
        <v>52</v>
      </c>
      <c r="K47" s="15" t="s">
        <v>26</v>
      </c>
      <c r="L47" s="7"/>
      <c r="M47" s="2"/>
      <c r="N47" s="2"/>
      <c r="O47" s="29">
        <f>(IF(AND(J47&gt;0,J47&lt;=I47),J47,I47)*(L47-M47+N47))</f>
        <v>0</v>
      </c>
      <c r="P47" s="12"/>
      <c r="Q47" s="2"/>
      <c r="R47" s="2"/>
    </row>
    <row r="48" spans="1:18" ht="90">
      <c r="A48">
        <v>13</v>
      </c>
      <c r="B48">
        <v>1</v>
      </c>
      <c r="C48">
        <v>2022</v>
      </c>
      <c r="D48">
        <v>32</v>
      </c>
      <c r="G48" s="15">
        <v>32</v>
      </c>
      <c r="H48" s="20" t="s">
        <v>65</v>
      </c>
      <c r="I48" s="23">
        <v>10</v>
      </c>
      <c r="J48" s="23" t="s">
        <v>60</v>
      </c>
      <c r="K48" s="15" t="s">
        <v>26</v>
      </c>
      <c r="L48" s="7"/>
      <c r="M48" s="2"/>
      <c r="N48" s="2"/>
      <c r="O48" s="29">
        <f>(IF(AND(J48&gt;0,J48&lt;=I48),J48,I48)*(L48-M48+N48))</f>
        <v>0</v>
      </c>
      <c r="P48" s="12"/>
      <c r="Q48" s="2"/>
      <c r="R48" s="2"/>
    </row>
    <row r="49" spans="1:18" ht="33.75">
      <c r="A49">
        <v>13</v>
      </c>
      <c r="B49">
        <v>1</v>
      </c>
      <c r="C49">
        <v>2022</v>
      </c>
      <c r="D49">
        <v>33</v>
      </c>
      <c r="G49" s="15">
        <v>33</v>
      </c>
      <c r="H49" s="20" t="s">
        <v>66</v>
      </c>
      <c r="I49" s="23">
        <v>5</v>
      </c>
      <c r="J49" s="23" t="s">
        <v>60</v>
      </c>
      <c r="K49" s="15" t="s">
        <v>26</v>
      </c>
      <c r="L49" s="7"/>
      <c r="M49" s="2"/>
      <c r="N49" s="2"/>
      <c r="O49" s="29">
        <f>(IF(AND(J49&gt;0,J49&lt;=I49),J49,I49)*(L49-M49+N49))</f>
        <v>0</v>
      </c>
      <c r="P49" s="12"/>
      <c r="Q49" s="2"/>
      <c r="R49" s="2"/>
    </row>
    <row r="50" spans="1:18" ht="67.5">
      <c r="A50">
        <v>13</v>
      </c>
      <c r="B50">
        <v>1</v>
      </c>
      <c r="C50">
        <v>2022</v>
      </c>
      <c r="D50">
        <v>34</v>
      </c>
      <c r="G50" s="15">
        <v>34</v>
      </c>
      <c r="H50" s="20" t="s">
        <v>67</v>
      </c>
      <c r="I50" s="23">
        <v>1000</v>
      </c>
      <c r="J50" s="23" t="s">
        <v>25</v>
      </c>
      <c r="K50" s="15" t="s">
        <v>26</v>
      </c>
      <c r="L50" s="7"/>
      <c r="M50" s="2"/>
      <c r="N50" s="2"/>
      <c r="O50" s="29">
        <f>(IF(AND(J50&gt;0,J50&lt;=I50),J50,I50)*(L50-M50+N50))</f>
        <v>0</v>
      </c>
      <c r="P50" s="12"/>
      <c r="Q50" s="2"/>
      <c r="R50" s="2"/>
    </row>
    <row r="51" spans="1:18" ht="67.5">
      <c r="A51">
        <v>13</v>
      </c>
      <c r="B51">
        <v>1</v>
      </c>
      <c r="C51">
        <v>2022</v>
      </c>
      <c r="D51">
        <v>35</v>
      </c>
      <c r="G51" s="15">
        <v>35</v>
      </c>
      <c r="H51" s="20" t="s">
        <v>68</v>
      </c>
      <c r="I51" s="23">
        <v>1000</v>
      </c>
      <c r="J51" s="23" t="s">
        <v>25</v>
      </c>
      <c r="K51" s="15" t="s">
        <v>26</v>
      </c>
      <c r="L51" s="7"/>
      <c r="M51" s="2"/>
      <c r="N51" s="2"/>
      <c r="O51" s="29">
        <f>(IF(AND(J51&gt;0,J51&lt;=I51),J51,I51)*(L51-M51+N51))</f>
        <v>0</v>
      </c>
      <c r="P51" s="12"/>
      <c r="Q51" s="2"/>
      <c r="R51" s="2"/>
    </row>
    <row r="52" spans="1:18" ht="67.5">
      <c r="A52">
        <v>13</v>
      </c>
      <c r="B52">
        <v>1</v>
      </c>
      <c r="C52">
        <v>2022</v>
      </c>
      <c r="D52">
        <v>36</v>
      </c>
      <c r="G52" s="15">
        <v>36</v>
      </c>
      <c r="H52" s="20" t="s">
        <v>69</v>
      </c>
      <c r="I52" s="23">
        <v>1000</v>
      </c>
      <c r="J52" s="23" t="s">
        <v>25</v>
      </c>
      <c r="K52" s="15" t="s">
        <v>26</v>
      </c>
      <c r="L52" s="7"/>
      <c r="M52" s="2"/>
      <c r="N52" s="2"/>
      <c r="O52" s="29">
        <f>(IF(AND(J52&gt;0,J52&lt;=I52),J52,I52)*(L52-M52+N52))</f>
        <v>0</v>
      </c>
      <c r="P52" s="12"/>
      <c r="Q52" s="2"/>
      <c r="R52" s="2"/>
    </row>
    <row r="53" spans="1:18" ht="45">
      <c r="A53">
        <v>13</v>
      </c>
      <c r="B53">
        <v>1</v>
      </c>
      <c r="C53">
        <v>2022</v>
      </c>
      <c r="D53">
        <v>37</v>
      </c>
      <c r="G53" s="15">
        <v>37</v>
      </c>
      <c r="H53" s="20" t="s">
        <v>70</v>
      </c>
      <c r="I53" s="23">
        <v>1300</v>
      </c>
      <c r="J53" s="23" t="s">
        <v>25</v>
      </c>
      <c r="K53" s="15" t="s">
        <v>26</v>
      </c>
      <c r="L53" s="7"/>
      <c r="M53" s="2"/>
      <c r="N53" s="2"/>
      <c r="O53" s="29">
        <f>(IF(AND(J53&gt;0,J53&lt;=I53),J53,I53)*(L53-M53+N53))</f>
        <v>0</v>
      </c>
      <c r="P53" s="12"/>
      <c r="Q53" s="2"/>
      <c r="R53" s="2"/>
    </row>
    <row r="54" spans="1:18" ht="22.5">
      <c r="A54">
        <v>13</v>
      </c>
      <c r="B54">
        <v>1</v>
      </c>
      <c r="C54">
        <v>2022</v>
      </c>
      <c r="D54">
        <v>38</v>
      </c>
      <c r="G54" s="15">
        <v>38</v>
      </c>
      <c r="H54" s="20" t="s">
        <v>71</v>
      </c>
      <c r="I54" s="23">
        <v>80</v>
      </c>
      <c r="J54" s="23" t="s">
        <v>38</v>
      </c>
      <c r="K54" s="15" t="s">
        <v>26</v>
      </c>
      <c r="L54" s="7"/>
      <c r="M54" s="2"/>
      <c r="N54" s="2"/>
      <c r="O54" s="29">
        <f>(IF(AND(J54&gt;0,J54&lt;=I54),J54,I54)*(L54-M54+N54))</f>
        <v>0</v>
      </c>
      <c r="P54" s="12"/>
      <c r="Q54" s="2"/>
      <c r="R54" s="2"/>
    </row>
    <row r="55" spans="1:18" ht="33.75">
      <c r="A55">
        <v>13</v>
      </c>
      <c r="B55">
        <v>1</v>
      </c>
      <c r="C55">
        <v>2022</v>
      </c>
      <c r="D55">
        <v>39</v>
      </c>
      <c r="G55" s="15">
        <v>39</v>
      </c>
      <c r="H55" s="20" t="s">
        <v>72</v>
      </c>
      <c r="I55" s="23">
        <v>20</v>
      </c>
      <c r="J55" s="23" t="s">
        <v>60</v>
      </c>
      <c r="K55" s="15" t="s">
        <v>26</v>
      </c>
      <c r="L55" s="7"/>
      <c r="M55" s="2"/>
      <c r="N55" s="2"/>
      <c r="O55" s="29">
        <f>(IF(AND(J55&gt;0,J55&lt;=I55),J55,I55)*(L55-M55+N55))</f>
        <v>0</v>
      </c>
      <c r="P55" s="12"/>
      <c r="Q55" s="2"/>
      <c r="R55" s="2"/>
    </row>
    <row r="56" spans="1:18" ht="67.5">
      <c r="A56">
        <v>13</v>
      </c>
      <c r="B56">
        <v>1</v>
      </c>
      <c r="C56">
        <v>2022</v>
      </c>
      <c r="D56">
        <v>40</v>
      </c>
      <c r="G56" s="15">
        <v>40</v>
      </c>
      <c r="H56" s="20" t="s">
        <v>73</v>
      </c>
      <c r="I56" s="23">
        <v>200</v>
      </c>
      <c r="J56" s="23" t="s">
        <v>60</v>
      </c>
      <c r="K56" s="15" t="s">
        <v>26</v>
      </c>
      <c r="L56" s="7"/>
      <c r="M56" s="2"/>
      <c r="N56" s="2"/>
      <c r="O56" s="29">
        <f>(IF(AND(J56&gt;0,J56&lt;=I56),J56,I56)*(L56-M56+N56))</f>
        <v>0</v>
      </c>
      <c r="P56" s="12"/>
      <c r="Q56" s="2"/>
      <c r="R56" s="2"/>
    </row>
    <row r="57" spans="1:18" ht="15">
      <c r="A57">
        <v>13</v>
      </c>
      <c r="B57">
        <v>1</v>
      </c>
      <c r="C57">
        <v>2022</v>
      </c>
      <c r="D57">
        <v>41</v>
      </c>
      <c r="G57" s="15">
        <v>41</v>
      </c>
      <c r="H57" s="20" t="s">
        <v>74</v>
      </c>
      <c r="I57" s="23">
        <v>200</v>
      </c>
      <c r="J57" s="23" t="s">
        <v>52</v>
      </c>
      <c r="K57" s="15" t="s">
        <v>26</v>
      </c>
      <c r="L57" s="7"/>
      <c r="M57" s="2"/>
      <c r="N57" s="2"/>
      <c r="O57" s="29">
        <f>(IF(AND(J57&gt;0,J57&lt;=I57),J57,I57)*(L57-M57+N57))</f>
        <v>0</v>
      </c>
      <c r="P57" s="12"/>
      <c r="Q57" s="2"/>
      <c r="R57" s="2"/>
    </row>
    <row r="58" spans="1:18" ht="15">
      <c r="A58">
        <v>13</v>
      </c>
      <c r="B58">
        <v>1</v>
      </c>
      <c r="C58">
        <v>2022</v>
      </c>
      <c r="D58">
        <v>42</v>
      </c>
      <c r="G58" s="15">
        <v>42</v>
      </c>
      <c r="H58" s="20" t="s">
        <v>75</v>
      </c>
      <c r="I58" s="23">
        <v>100</v>
      </c>
      <c r="J58" s="23" t="s">
        <v>52</v>
      </c>
      <c r="K58" s="15" t="s">
        <v>26</v>
      </c>
      <c r="L58" s="7"/>
      <c r="M58" s="2"/>
      <c r="N58" s="2"/>
      <c r="O58" s="29">
        <f>(IF(AND(J58&gt;0,J58&lt;=I58),J58,I58)*(L58-M58+N58))</f>
        <v>0</v>
      </c>
      <c r="P58" s="12"/>
      <c r="Q58" s="2"/>
      <c r="R58" s="2"/>
    </row>
    <row r="59" spans="1:18" ht="45">
      <c r="A59">
        <v>13</v>
      </c>
      <c r="B59">
        <v>1</v>
      </c>
      <c r="C59">
        <v>2022</v>
      </c>
      <c r="D59">
        <v>43</v>
      </c>
      <c r="G59" s="15">
        <v>43</v>
      </c>
      <c r="H59" s="20" t="s">
        <v>76</v>
      </c>
      <c r="I59" s="23">
        <v>50</v>
      </c>
      <c r="J59" s="23" t="s">
        <v>60</v>
      </c>
      <c r="K59" s="15" t="s">
        <v>26</v>
      </c>
      <c r="L59" s="7"/>
      <c r="M59" s="2"/>
      <c r="N59" s="2"/>
      <c r="O59" s="29">
        <f>(IF(AND(J59&gt;0,J59&lt;=I59),J59,I59)*(L59-M59+N59))</f>
        <v>0</v>
      </c>
      <c r="P59" s="12"/>
      <c r="Q59" s="2"/>
      <c r="R59" s="2"/>
    </row>
    <row r="60" spans="1:18" ht="15">
      <c r="A60">
        <v>13</v>
      </c>
      <c r="B60">
        <v>1</v>
      </c>
      <c r="C60">
        <v>2022</v>
      </c>
      <c r="D60">
        <v>44</v>
      </c>
      <c r="G60" s="15">
        <v>44</v>
      </c>
      <c r="H60" s="20" t="s">
        <v>77</v>
      </c>
      <c r="I60" s="23">
        <v>100</v>
      </c>
      <c r="J60" s="23" t="s">
        <v>60</v>
      </c>
      <c r="K60" s="15" t="s">
        <v>26</v>
      </c>
      <c r="L60" s="7"/>
      <c r="M60" s="2"/>
      <c r="N60" s="2"/>
      <c r="O60" s="29">
        <f>(IF(AND(J60&gt;0,J60&lt;=I60),J60,I60)*(L60-M60+N60))</f>
        <v>0</v>
      </c>
      <c r="P60" s="12"/>
      <c r="Q60" s="2"/>
      <c r="R60" s="2"/>
    </row>
    <row r="61" spans="1:18" ht="45">
      <c r="A61">
        <v>13</v>
      </c>
      <c r="B61">
        <v>1</v>
      </c>
      <c r="C61">
        <v>2022</v>
      </c>
      <c r="D61">
        <v>45</v>
      </c>
      <c r="G61" s="15">
        <v>45</v>
      </c>
      <c r="H61" s="20" t="s">
        <v>78</v>
      </c>
      <c r="I61" s="23">
        <v>100</v>
      </c>
      <c r="J61" s="23" t="s">
        <v>60</v>
      </c>
      <c r="K61" s="15" t="s">
        <v>26</v>
      </c>
      <c r="L61" s="7"/>
      <c r="M61" s="2"/>
      <c r="N61" s="2"/>
      <c r="O61" s="29">
        <f>(IF(AND(J61&gt;0,J61&lt;=I61),J61,I61)*(L61-M61+N61))</f>
        <v>0</v>
      </c>
      <c r="P61" s="12"/>
      <c r="Q61" s="2"/>
      <c r="R61" s="2"/>
    </row>
    <row r="62" spans="1:18" ht="112.5">
      <c r="A62">
        <v>13</v>
      </c>
      <c r="B62">
        <v>1</v>
      </c>
      <c r="C62">
        <v>2022</v>
      </c>
      <c r="D62">
        <v>46</v>
      </c>
      <c r="G62" s="15">
        <v>46</v>
      </c>
      <c r="H62" s="20" t="s">
        <v>79</v>
      </c>
      <c r="I62" s="23">
        <v>600</v>
      </c>
      <c r="J62" s="23" t="s">
        <v>80</v>
      </c>
      <c r="K62" s="15" t="s">
        <v>26</v>
      </c>
      <c r="L62" s="7"/>
      <c r="M62" s="2"/>
      <c r="N62" s="2"/>
      <c r="O62" s="29">
        <f>(IF(AND(J62&gt;0,J62&lt;=I62),J62,I62)*(L62-M62+N62))</f>
        <v>0</v>
      </c>
      <c r="P62" s="12"/>
      <c r="Q62" s="2"/>
      <c r="R62" s="2"/>
    </row>
    <row r="63" spans="1:18" ht="33.75">
      <c r="A63">
        <v>13</v>
      </c>
      <c r="B63">
        <v>1</v>
      </c>
      <c r="C63">
        <v>2022</v>
      </c>
      <c r="D63">
        <v>47</v>
      </c>
      <c r="G63" s="15">
        <v>47</v>
      </c>
      <c r="H63" s="20" t="s">
        <v>81</v>
      </c>
      <c r="I63" s="23">
        <v>4</v>
      </c>
      <c r="J63" s="23" t="s">
        <v>60</v>
      </c>
      <c r="K63" s="15" t="s">
        <v>26</v>
      </c>
      <c r="L63" s="7"/>
      <c r="M63" s="2"/>
      <c r="N63" s="2"/>
      <c r="O63" s="29">
        <f>(IF(AND(J63&gt;0,J63&lt;=I63),J63,I63)*(L63-M63+N63))</f>
        <v>0</v>
      </c>
      <c r="P63" s="12"/>
      <c r="Q63" s="2"/>
      <c r="R63" s="2"/>
    </row>
    <row r="64" spans="1:18" ht="45">
      <c r="A64">
        <v>13</v>
      </c>
      <c r="B64">
        <v>1</v>
      </c>
      <c r="C64">
        <v>2022</v>
      </c>
      <c r="D64">
        <v>48</v>
      </c>
      <c r="G64" s="15">
        <v>48</v>
      </c>
      <c r="H64" s="20" t="s">
        <v>82</v>
      </c>
      <c r="I64" s="23">
        <v>200</v>
      </c>
      <c r="J64" s="23" t="s">
        <v>60</v>
      </c>
      <c r="K64" s="15" t="s">
        <v>26</v>
      </c>
      <c r="L64" s="7"/>
      <c r="M64" s="2"/>
      <c r="N64" s="2"/>
      <c r="O64" s="29">
        <f>(IF(AND(J64&gt;0,J64&lt;=I64),J64,I64)*(L64-M64+N64))</f>
        <v>0</v>
      </c>
      <c r="P64" s="12"/>
      <c r="Q64" s="2"/>
      <c r="R64" s="2"/>
    </row>
    <row r="65" spans="1:18" ht="45">
      <c r="A65">
        <v>13</v>
      </c>
      <c r="B65">
        <v>1</v>
      </c>
      <c r="C65">
        <v>2022</v>
      </c>
      <c r="D65">
        <v>49</v>
      </c>
      <c r="G65" s="15">
        <v>49</v>
      </c>
      <c r="H65" s="20" t="s">
        <v>83</v>
      </c>
      <c r="I65" s="23">
        <v>200</v>
      </c>
      <c r="J65" s="23" t="s">
        <v>60</v>
      </c>
      <c r="K65" s="15" t="s">
        <v>26</v>
      </c>
      <c r="L65" s="7"/>
      <c r="M65" s="2"/>
      <c r="N65" s="2"/>
      <c r="O65" s="29">
        <f>(IF(AND(J65&gt;0,J65&lt;=I65),J65,I65)*(L65-M65+N65))</f>
        <v>0</v>
      </c>
      <c r="P65" s="12"/>
      <c r="Q65" s="2"/>
      <c r="R65" s="2"/>
    </row>
    <row r="66" spans="1:18" ht="45">
      <c r="A66">
        <v>13</v>
      </c>
      <c r="B66">
        <v>1</v>
      </c>
      <c r="C66">
        <v>2022</v>
      </c>
      <c r="D66">
        <v>50</v>
      </c>
      <c r="G66" s="15">
        <v>50</v>
      </c>
      <c r="H66" s="20" t="s">
        <v>84</v>
      </c>
      <c r="I66" s="23">
        <v>200</v>
      </c>
      <c r="J66" s="23" t="s">
        <v>60</v>
      </c>
      <c r="K66" s="15" t="s">
        <v>26</v>
      </c>
      <c r="L66" s="7"/>
      <c r="M66" s="2"/>
      <c r="N66" s="2"/>
      <c r="O66" s="29">
        <f>(IF(AND(J66&gt;0,J66&lt;=I66),J66,I66)*(L66-M66+N66))</f>
        <v>0</v>
      </c>
      <c r="P66" s="12"/>
      <c r="Q66" s="2"/>
      <c r="R66" s="2"/>
    </row>
    <row r="67" spans="1:18" ht="45">
      <c r="A67">
        <v>13</v>
      </c>
      <c r="B67">
        <v>1</v>
      </c>
      <c r="C67">
        <v>2022</v>
      </c>
      <c r="D67">
        <v>51</v>
      </c>
      <c r="G67" s="15">
        <v>51</v>
      </c>
      <c r="H67" s="20" t="s">
        <v>85</v>
      </c>
      <c r="I67" s="23">
        <v>300</v>
      </c>
      <c r="J67" s="23" t="s">
        <v>60</v>
      </c>
      <c r="K67" s="15" t="s">
        <v>26</v>
      </c>
      <c r="L67" s="7"/>
      <c r="M67" s="2"/>
      <c r="N67" s="2"/>
      <c r="O67" s="29">
        <f>(IF(AND(J67&gt;0,J67&lt;=I67),J67,I67)*(L67-M67+N67))</f>
        <v>0</v>
      </c>
      <c r="P67" s="12"/>
      <c r="Q67" s="2"/>
      <c r="R67" s="2"/>
    </row>
    <row r="68" spans="1:18" ht="45">
      <c r="A68">
        <v>13</v>
      </c>
      <c r="B68">
        <v>1</v>
      </c>
      <c r="C68">
        <v>2022</v>
      </c>
      <c r="D68">
        <v>52</v>
      </c>
      <c r="G68" s="15">
        <v>52</v>
      </c>
      <c r="H68" s="20" t="s">
        <v>86</v>
      </c>
      <c r="I68" s="23">
        <v>300</v>
      </c>
      <c r="J68" s="23" t="s">
        <v>60</v>
      </c>
      <c r="K68" s="15" t="s">
        <v>26</v>
      </c>
      <c r="L68" s="7"/>
      <c r="M68" s="2"/>
      <c r="N68" s="2"/>
      <c r="O68" s="29">
        <f>(IF(AND(J68&gt;0,J68&lt;=I68),J68,I68)*(L68-M68+N68))</f>
        <v>0</v>
      </c>
      <c r="P68" s="12"/>
      <c r="Q68" s="2"/>
      <c r="R68" s="2"/>
    </row>
    <row r="69" spans="1:18" ht="45">
      <c r="A69">
        <v>13</v>
      </c>
      <c r="B69">
        <v>1</v>
      </c>
      <c r="C69">
        <v>2022</v>
      </c>
      <c r="D69">
        <v>53</v>
      </c>
      <c r="G69" s="15">
        <v>53</v>
      </c>
      <c r="H69" s="20" t="s">
        <v>87</v>
      </c>
      <c r="I69" s="23">
        <v>300</v>
      </c>
      <c r="J69" s="23" t="s">
        <v>60</v>
      </c>
      <c r="K69" s="15" t="s">
        <v>26</v>
      </c>
      <c r="L69" s="7"/>
      <c r="M69" s="2"/>
      <c r="N69" s="2"/>
      <c r="O69" s="29">
        <f>(IF(AND(J69&gt;0,J69&lt;=I69),J69,I69)*(L69-M69+N69))</f>
        <v>0</v>
      </c>
      <c r="P69" s="12"/>
      <c r="Q69" s="2"/>
      <c r="R69" s="2"/>
    </row>
    <row r="70" spans="1:18" ht="101.25">
      <c r="A70">
        <v>13</v>
      </c>
      <c r="B70">
        <v>1</v>
      </c>
      <c r="C70">
        <v>2022</v>
      </c>
      <c r="D70">
        <v>54</v>
      </c>
      <c r="G70" s="15">
        <v>54</v>
      </c>
      <c r="H70" s="20" t="s">
        <v>88</v>
      </c>
      <c r="I70" s="23">
        <v>70</v>
      </c>
      <c r="J70" s="23" t="s">
        <v>25</v>
      </c>
      <c r="K70" s="15" t="s">
        <v>26</v>
      </c>
      <c r="L70" s="7"/>
      <c r="M70" s="2"/>
      <c r="N70" s="2"/>
      <c r="O70" s="29">
        <f>(IF(AND(J70&gt;0,J70&lt;=I70),J70,I70)*(L70-M70+N70))</f>
        <v>0</v>
      </c>
      <c r="P70" s="12"/>
      <c r="Q70" s="2"/>
      <c r="R70" s="2"/>
    </row>
    <row r="71" spans="1:18" ht="22.5">
      <c r="A71">
        <v>13</v>
      </c>
      <c r="B71">
        <v>1</v>
      </c>
      <c r="C71">
        <v>2022</v>
      </c>
      <c r="D71">
        <v>55</v>
      </c>
      <c r="G71" s="15">
        <v>55</v>
      </c>
      <c r="H71" s="20" t="s">
        <v>89</v>
      </c>
      <c r="I71" s="23">
        <v>3100</v>
      </c>
      <c r="J71" s="23" t="s">
        <v>28</v>
      </c>
      <c r="K71" s="15" t="s">
        <v>26</v>
      </c>
      <c r="L71" s="7"/>
      <c r="M71" s="2"/>
      <c r="N71" s="2"/>
      <c r="O71" s="29">
        <f>(IF(AND(J71&gt;0,J71&lt;=I71),J71,I71)*(L71-M71+N71))</f>
        <v>0</v>
      </c>
      <c r="P71" s="12"/>
      <c r="Q71" s="2"/>
      <c r="R71" s="2"/>
    </row>
    <row r="72" spans="1:18" ht="22.5">
      <c r="A72">
        <v>13</v>
      </c>
      <c r="B72">
        <v>1</v>
      </c>
      <c r="C72">
        <v>2022</v>
      </c>
      <c r="D72">
        <v>56</v>
      </c>
      <c r="G72" s="15">
        <v>56</v>
      </c>
      <c r="H72" s="20" t="s">
        <v>90</v>
      </c>
      <c r="I72" s="23">
        <v>300</v>
      </c>
      <c r="J72" s="23" t="s">
        <v>52</v>
      </c>
      <c r="K72" s="15" t="s">
        <v>26</v>
      </c>
      <c r="L72" s="7"/>
      <c r="M72" s="2"/>
      <c r="N72" s="2"/>
      <c r="O72" s="29">
        <f>(IF(AND(J72&gt;0,J72&lt;=I72),J72,I72)*(L72-M72+N72))</f>
        <v>0</v>
      </c>
      <c r="P72" s="12"/>
      <c r="Q72" s="2"/>
      <c r="R72" s="2"/>
    </row>
    <row r="73" spans="1:18" ht="22.5">
      <c r="A73">
        <v>13</v>
      </c>
      <c r="B73">
        <v>1</v>
      </c>
      <c r="C73">
        <v>2022</v>
      </c>
      <c r="D73">
        <v>57</v>
      </c>
      <c r="G73" s="15">
        <v>57</v>
      </c>
      <c r="H73" s="20" t="s">
        <v>91</v>
      </c>
      <c r="I73" s="23">
        <v>200</v>
      </c>
      <c r="J73" s="23" t="s">
        <v>52</v>
      </c>
      <c r="K73" s="15" t="s">
        <v>26</v>
      </c>
      <c r="L73" s="7"/>
      <c r="M73" s="2"/>
      <c r="N73" s="2"/>
      <c r="O73" s="29">
        <f>(IF(AND(J73&gt;0,J73&lt;=I73),J73,I73)*(L73-M73+N73))</f>
        <v>0</v>
      </c>
      <c r="P73" s="12"/>
      <c r="Q73" s="2"/>
      <c r="R73" s="2"/>
    </row>
    <row r="74" spans="1:18" ht="22.5">
      <c r="A74">
        <v>13</v>
      </c>
      <c r="B74">
        <v>1</v>
      </c>
      <c r="C74">
        <v>2022</v>
      </c>
      <c r="D74">
        <v>58</v>
      </c>
      <c r="G74" s="15">
        <v>58</v>
      </c>
      <c r="H74" s="20" t="s">
        <v>92</v>
      </c>
      <c r="I74" s="23">
        <v>150</v>
      </c>
      <c r="J74" s="23" t="s">
        <v>93</v>
      </c>
      <c r="K74" s="15" t="s">
        <v>26</v>
      </c>
      <c r="L74" s="7"/>
      <c r="M74" s="2"/>
      <c r="N74" s="2"/>
      <c r="O74" s="29">
        <f>(IF(AND(J74&gt;0,J74&lt;=I74),J74,I74)*(L74-M74+N74))</f>
        <v>0</v>
      </c>
      <c r="P74" s="12"/>
      <c r="Q74" s="2"/>
      <c r="R74" s="2"/>
    </row>
    <row r="75" spans="1:18" ht="90">
      <c r="A75">
        <v>13</v>
      </c>
      <c r="B75">
        <v>1</v>
      </c>
      <c r="C75">
        <v>2022</v>
      </c>
      <c r="D75">
        <v>59</v>
      </c>
      <c r="G75" s="15">
        <v>59</v>
      </c>
      <c r="H75" s="20" t="s">
        <v>94</v>
      </c>
      <c r="I75" s="23">
        <v>25</v>
      </c>
      <c r="J75" s="23" t="s">
        <v>38</v>
      </c>
      <c r="K75" s="15" t="s">
        <v>26</v>
      </c>
      <c r="L75" s="7"/>
      <c r="M75" s="2"/>
      <c r="N75" s="2"/>
      <c r="O75" s="29">
        <f>(IF(AND(J75&gt;0,J75&lt;=I75),J75,I75)*(L75-M75+N75))</f>
        <v>0</v>
      </c>
      <c r="P75" s="12"/>
      <c r="Q75" s="2"/>
      <c r="R75" s="2"/>
    </row>
    <row r="76" spans="1:18" ht="90">
      <c r="A76">
        <v>13</v>
      </c>
      <c r="B76">
        <v>1</v>
      </c>
      <c r="C76">
        <v>2022</v>
      </c>
      <c r="D76">
        <v>60</v>
      </c>
      <c r="G76" s="15">
        <v>60</v>
      </c>
      <c r="H76" s="20" t="s">
        <v>95</v>
      </c>
      <c r="I76" s="23">
        <v>50</v>
      </c>
      <c r="J76" s="23" t="s">
        <v>38</v>
      </c>
      <c r="K76" s="15" t="s">
        <v>26</v>
      </c>
      <c r="L76" s="7"/>
      <c r="M76" s="2"/>
      <c r="N76" s="2"/>
      <c r="O76" s="29">
        <f>(IF(AND(J76&gt;0,J76&lt;=I76),J76,I76)*(L76-M76+N76))</f>
        <v>0</v>
      </c>
      <c r="P76" s="12"/>
      <c r="Q76" s="2"/>
      <c r="R76" s="2"/>
    </row>
    <row r="77" spans="1:18" ht="33.75">
      <c r="A77">
        <v>13</v>
      </c>
      <c r="B77">
        <v>1</v>
      </c>
      <c r="C77">
        <v>2022</v>
      </c>
      <c r="D77">
        <v>61</v>
      </c>
      <c r="G77" s="15">
        <v>61</v>
      </c>
      <c r="H77" s="20" t="s">
        <v>96</v>
      </c>
      <c r="I77" s="23">
        <v>200</v>
      </c>
      <c r="J77" s="23" t="s">
        <v>25</v>
      </c>
      <c r="K77" s="15" t="s">
        <v>26</v>
      </c>
      <c r="L77" s="7"/>
      <c r="M77" s="2"/>
      <c r="N77" s="2"/>
      <c r="O77" s="29">
        <f>(IF(AND(J77&gt;0,J77&lt;=I77),J77,I77)*(L77-M77+N77))</f>
        <v>0</v>
      </c>
      <c r="P77" s="12"/>
      <c r="Q77" s="2"/>
      <c r="R77" s="2"/>
    </row>
    <row r="78" spans="1:18" ht="112.5">
      <c r="A78">
        <v>13</v>
      </c>
      <c r="B78">
        <v>1</v>
      </c>
      <c r="C78">
        <v>2022</v>
      </c>
      <c r="D78">
        <v>62</v>
      </c>
      <c r="G78" s="15">
        <v>62</v>
      </c>
      <c r="H78" s="20" t="s">
        <v>97</v>
      </c>
      <c r="I78" s="23">
        <v>120</v>
      </c>
      <c r="J78" s="23" t="s">
        <v>38</v>
      </c>
      <c r="K78" s="15" t="s">
        <v>26</v>
      </c>
      <c r="L78" s="7"/>
      <c r="M78" s="2"/>
      <c r="N78" s="2"/>
      <c r="O78" s="29">
        <f>(IF(AND(J78&gt;0,J78&lt;=I78),J78,I78)*(L78-M78+N78))</f>
        <v>0</v>
      </c>
      <c r="P78" s="12"/>
      <c r="Q78" s="2"/>
      <c r="R78" s="2"/>
    </row>
    <row r="79" spans="1:18" ht="112.5">
      <c r="A79">
        <v>13</v>
      </c>
      <c r="B79">
        <v>1</v>
      </c>
      <c r="C79">
        <v>2022</v>
      </c>
      <c r="D79">
        <v>63</v>
      </c>
      <c r="G79" s="15">
        <v>63</v>
      </c>
      <c r="H79" s="20" t="s">
        <v>98</v>
      </c>
      <c r="I79" s="23">
        <v>80</v>
      </c>
      <c r="J79" s="23" t="s">
        <v>38</v>
      </c>
      <c r="K79" s="15" t="s">
        <v>26</v>
      </c>
      <c r="L79" s="7"/>
      <c r="M79" s="2"/>
      <c r="N79" s="2"/>
      <c r="O79" s="29">
        <f>(IF(AND(J79&gt;0,J79&lt;=I79),J79,I79)*(L79-M79+N79))</f>
        <v>0</v>
      </c>
      <c r="P79" s="12"/>
      <c r="Q79" s="2"/>
      <c r="R79" s="2"/>
    </row>
    <row r="80" spans="1:18" ht="78.75">
      <c r="A80">
        <v>13</v>
      </c>
      <c r="B80">
        <v>1</v>
      </c>
      <c r="C80">
        <v>2022</v>
      </c>
      <c r="D80">
        <v>64</v>
      </c>
      <c r="G80" s="15">
        <v>64</v>
      </c>
      <c r="H80" s="20" t="s">
        <v>99</v>
      </c>
      <c r="I80" s="23">
        <v>100</v>
      </c>
      <c r="J80" s="23" t="s">
        <v>60</v>
      </c>
      <c r="K80" s="15" t="s">
        <v>26</v>
      </c>
      <c r="L80" s="7"/>
      <c r="M80" s="2"/>
      <c r="N80" s="2"/>
      <c r="O80" s="29">
        <f>(IF(AND(J80&gt;0,J80&lt;=I80),J80,I80)*(L80-M80+N80))</f>
        <v>0</v>
      </c>
      <c r="P80" s="12"/>
      <c r="Q80" s="2"/>
      <c r="R80" s="2"/>
    </row>
    <row r="81" spans="1:18" ht="101.25">
      <c r="A81">
        <v>13</v>
      </c>
      <c r="B81">
        <v>1</v>
      </c>
      <c r="C81">
        <v>2022</v>
      </c>
      <c r="D81">
        <v>65</v>
      </c>
      <c r="G81" s="15">
        <v>65</v>
      </c>
      <c r="H81" s="20" t="s">
        <v>100</v>
      </c>
      <c r="I81" s="23">
        <v>3050</v>
      </c>
      <c r="J81" s="23" t="s">
        <v>25</v>
      </c>
      <c r="K81" s="15" t="s">
        <v>26</v>
      </c>
      <c r="L81" s="7"/>
      <c r="M81" s="2"/>
      <c r="N81" s="2"/>
      <c r="O81" s="29">
        <f>(IF(AND(J81&gt;0,J81&lt;=I81),J81,I81)*(L81-M81+N81))</f>
        <v>0</v>
      </c>
      <c r="P81" s="12"/>
      <c r="Q81" s="2"/>
      <c r="R81" s="2"/>
    </row>
    <row r="82" spans="1:18" ht="146.25">
      <c r="A82">
        <v>13</v>
      </c>
      <c r="B82">
        <v>1</v>
      </c>
      <c r="C82">
        <v>2022</v>
      </c>
      <c r="D82">
        <v>66</v>
      </c>
      <c r="G82" s="15">
        <v>66</v>
      </c>
      <c r="H82" s="20" t="s">
        <v>101</v>
      </c>
      <c r="I82" s="23">
        <v>20000</v>
      </c>
      <c r="J82" s="23" t="s">
        <v>25</v>
      </c>
      <c r="K82" s="15" t="s">
        <v>26</v>
      </c>
      <c r="L82" s="7"/>
      <c r="M82" s="2"/>
      <c r="N82" s="2"/>
      <c r="O82" s="29">
        <f>(IF(AND(J82&gt;0,J82&lt;=I82),J82,I82)*(L82-M82+N82))</f>
        <v>0</v>
      </c>
      <c r="P82" s="12"/>
      <c r="Q82" s="2"/>
      <c r="R82" s="2"/>
    </row>
    <row r="83" spans="1:18" ht="45">
      <c r="A83">
        <v>13</v>
      </c>
      <c r="B83">
        <v>1</v>
      </c>
      <c r="C83">
        <v>2022</v>
      </c>
      <c r="D83">
        <v>67</v>
      </c>
      <c r="G83" s="15">
        <v>67</v>
      </c>
      <c r="H83" s="20" t="s">
        <v>102</v>
      </c>
      <c r="I83" s="23">
        <v>400</v>
      </c>
      <c r="J83" s="23" t="s">
        <v>25</v>
      </c>
      <c r="K83" s="15" t="s">
        <v>26</v>
      </c>
      <c r="L83" s="7"/>
      <c r="M83" s="2"/>
      <c r="N83" s="2"/>
      <c r="O83" s="29">
        <f>(IF(AND(J83&gt;0,J83&lt;=I83),J83,I83)*(L83-M83+N83))</f>
        <v>0</v>
      </c>
      <c r="P83" s="12"/>
      <c r="Q83" s="2"/>
      <c r="R83" s="2"/>
    </row>
    <row r="84" spans="1:18" ht="33.75">
      <c r="A84">
        <v>13</v>
      </c>
      <c r="B84">
        <v>1</v>
      </c>
      <c r="C84">
        <v>2022</v>
      </c>
      <c r="D84">
        <v>68</v>
      </c>
      <c r="G84" s="15">
        <v>68</v>
      </c>
      <c r="H84" s="20" t="s">
        <v>103</v>
      </c>
      <c r="I84" s="23">
        <v>1000</v>
      </c>
      <c r="J84" s="23" t="s">
        <v>104</v>
      </c>
      <c r="K84" s="15" t="s">
        <v>26</v>
      </c>
      <c r="L84" s="7"/>
      <c r="M84" s="2"/>
      <c r="N84" s="2"/>
      <c r="O84" s="29">
        <f>(IF(AND(J84&gt;0,J84&lt;=I84),J84,I84)*(L84-M84+N84))</f>
        <v>0</v>
      </c>
      <c r="P84" s="12"/>
      <c r="Q84" s="2"/>
      <c r="R84" s="2"/>
    </row>
    <row r="85" spans="1:18" ht="15">
      <c r="A85">
        <v>13</v>
      </c>
      <c r="B85">
        <v>1</v>
      </c>
      <c r="C85">
        <v>2022</v>
      </c>
      <c r="D85">
        <v>69</v>
      </c>
      <c r="G85" s="15">
        <v>69</v>
      </c>
      <c r="H85" s="20" t="s">
        <v>105</v>
      </c>
      <c r="I85" s="23">
        <v>200</v>
      </c>
      <c r="J85" s="23" t="s">
        <v>25</v>
      </c>
      <c r="K85" s="15" t="s">
        <v>26</v>
      </c>
      <c r="L85" s="7"/>
      <c r="M85" s="2"/>
      <c r="N85" s="2"/>
      <c r="O85" s="29">
        <f>(IF(AND(J85&gt;0,J85&lt;=I85),J85,I85)*(L85-M85+N85))</f>
        <v>0</v>
      </c>
      <c r="P85" s="12"/>
      <c r="Q85" s="2"/>
      <c r="R85" s="2"/>
    </row>
    <row r="86" spans="1:18" ht="123.75">
      <c r="A86">
        <v>13</v>
      </c>
      <c r="B86">
        <v>1</v>
      </c>
      <c r="C86">
        <v>2022</v>
      </c>
      <c r="D86">
        <v>70</v>
      </c>
      <c r="G86" s="15">
        <v>70</v>
      </c>
      <c r="H86" s="20" t="s">
        <v>106</v>
      </c>
      <c r="I86" s="23">
        <v>50</v>
      </c>
      <c r="J86" s="23" t="s">
        <v>60</v>
      </c>
      <c r="K86" s="15" t="s">
        <v>26</v>
      </c>
      <c r="L86" s="7"/>
      <c r="M86" s="2"/>
      <c r="N86" s="2"/>
      <c r="O86" s="29">
        <f>(IF(AND(J86&gt;0,J86&lt;=I86),J86,I86)*(L86-M86+N86))</f>
        <v>0</v>
      </c>
      <c r="P86" s="12"/>
      <c r="Q86" s="2"/>
      <c r="R86" s="2"/>
    </row>
    <row r="87" spans="1:18" ht="56.25">
      <c r="A87">
        <v>13</v>
      </c>
      <c r="B87">
        <v>1</v>
      </c>
      <c r="C87">
        <v>2022</v>
      </c>
      <c r="D87">
        <v>71</v>
      </c>
      <c r="G87" s="15">
        <v>71</v>
      </c>
      <c r="H87" s="20" t="s">
        <v>107</v>
      </c>
      <c r="I87" s="23">
        <v>50</v>
      </c>
      <c r="J87" s="23" t="s">
        <v>60</v>
      </c>
      <c r="K87" s="15" t="s">
        <v>26</v>
      </c>
      <c r="L87" s="7"/>
      <c r="M87" s="2"/>
      <c r="N87" s="2"/>
      <c r="O87" s="29">
        <f>(IF(AND(J87&gt;0,J87&lt;=I87),J87,I87)*(L87-M87+N87))</f>
        <v>0</v>
      </c>
      <c r="P87" s="12"/>
      <c r="Q87" s="2"/>
      <c r="R87" s="2"/>
    </row>
    <row r="88" spans="1:18" ht="56.25">
      <c r="A88">
        <v>13</v>
      </c>
      <c r="B88">
        <v>1</v>
      </c>
      <c r="C88">
        <v>2022</v>
      </c>
      <c r="D88">
        <v>72</v>
      </c>
      <c r="G88" s="15">
        <v>72</v>
      </c>
      <c r="H88" s="20" t="s">
        <v>108</v>
      </c>
      <c r="I88" s="23">
        <v>100</v>
      </c>
      <c r="J88" s="23" t="s">
        <v>60</v>
      </c>
      <c r="K88" s="15" t="s">
        <v>26</v>
      </c>
      <c r="L88" s="7"/>
      <c r="M88" s="2"/>
      <c r="N88" s="2"/>
      <c r="O88" s="29">
        <f>(IF(AND(J88&gt;0,J88&lt;=I88),J88,I88)*(L88-M88+N88))</f>
        <v>0</v>
      </c>
      <c r="P88" s="12"/>
      <c r="Q88" s="2"/>
      <c r="R88" s="2"/>
    </row>
    <row r="89" spans="1:18" ht="112.5">
      <c r="A89">
        <v>13</v>
      </c>
      <c r="B89">
        <v>1</v>
      </c>
      <c r="C89">
        <v>2022</v>
      </c>
      <c r="D89">
        <v>73</v>
      </c>
      <c r="G89" s="15">
        <v>73</v>
      </c>
      <c r="H89" s="20" t="s">
        <v>109</v>
      </c>
      <c r="I89" s="23">
        <v>100</v>
      </c>
      <c r="J89" s="23" t="s">
        <v>60</v>
      </c>
      <c r="K89" s="15" t="s">
        <v>26</v>
      </c>
      <c r="L89" s="7"/>
      <c r="M89" s="2"/>
      <c r="N89" s="2"/>
      <c r="O89" s="29">
        <f>(IF(AND(J89&gt;0,J89&lt;=I89),J89,I89)*(L89-M89+N89))</f>
        <v>0</v>
      </c>
      <c r="P89" s="12"/>
      <c r="Q89" s="2"/>
      <c r="R89" s="2"/>
    </row>
    <row r="90" spans="1:18" ht="123.75">
      <c r="A90">
        <v>13</v>
      </c>
      <c r="B90">
        <v>1</v>
      </c>
      <c r="C90">
        <v>2022</v>
      </c>
      <c r="D90">
        <v>74</v>
      </c>
      <c r="G90" s="15">
        <v>74</v>
      </c>
      <c r="H90" s="20" t="s">
        <v>110</v>
      </c>
      <c r="I90" s="23">
        <v>200</v>
      </c>
      <c r="J90" s="23" t="s">
        <v>60</v>
      </c>
      <c r="K90" s="15" t="s">
        <v>26</v>
      </c>
      <c r="L90" s="7"/>
      <c r="M90" s="2"/>
      <c r="N90" s="2"/>
      <c r="O90" s="29">
        <f>(IF(AND(J90&gt;0,J90&lt;=I90),J90,I90)*(L90-M90+N90))</f>
        <v>0</v>
      </c>
      <c r="P90" s="12"/>
      <c r="Q90" s="2"/>
      <c r="R90" s="2"/>
    </row>
    <row r="91" spans="1:18" ht="112.5">
      <c r="A91">
        <v>13</v>
      </c>
      <c r="B91">
        <v>1</v>
      </c>
      <c r="C91">
        <v>2022</v>
      </c>
      <c r="D91">
        <v>75</v>
      </c>
      <c r="G91" s="15">
        <v>75</v>
      </c>
      <c r="H91" s="20" t="s">
        <v>111</v>
      </c>
      <c r="I91" s="23">
        <v>40</v>
      </c>
      <c r="J91" s="23" t="s">
        <v>60</v>
      </c>
      <c r="K91" s="15" t="s">
        <v>26</v>
      </c>
      <c r="L91" s="7"/>
      <c r="M91" s="2"/>
      <c r="N91" s="2"/>
      <c r="O91" s="29">
        <f>(IF(AND(J91&gt;0,J91&lt;=I91),J91,I91)*(L91-M91+N91))</f>
        <v>0</v>
      </c>
      <c r="P91" s="12"/>
      <c r="Q91" s="2"/>
      <c r="R91" s="2"/>
    </row>
    <row r="92" spans="1:18" ht="22.5">
      <c r="A92">
        <v>13</v>
      </c>
      <c r="B92">
        <v>1</v>
      </c>
      <c r="C92">
        <v>2022</v>
      </c>
      <c r="D92">
        <v>76</v>
      </c>
      <c r="G92" s="15">
        <v>76</v>
      </c>
      <c r="H92" s="20" t="s">
        <v>112</v>
      </c>
      <c r="I92" s="23">
        <v>120</v>
      </c>
      <c r="J92" s="23" t="s">
        <v>54</v>
      </c>
      <c r="K92" s="15" t="s">
        <v>26</v>
      </c>
      <c r="L92" s="7"/>
      <c r="M92" s="2"/>
      <c r="N92" s="2"/>
      <c r="O92" s="29">
        <f>(IF(AND(J92&gt;0,J92&lt;=I92),J92,I92)*(L92-M92+N92))</f>
        <v>0</v>
      </c>
      <c r="P92" s="12"/>
      <c r="Q92" s="2"/>
      <c r="R92" s="2"/>
    </row>
    <row r="93" spans="1:18" ht="67.5">
      <c r="A93">
        <v>13</v>
      </c>
      <c r="B93">
        <v>1</v>
      </c>
      <c r="C93">
        <v>2022</v>
      </c>
      <c r="D93">
        <v>77</v>
      </c>
      <c r="G93" s="15">
        <v>77</v>
      </c>
      <c r="H93" s="20" t="s">
        <v>113</v>
      </c>
      <c r="I93" s="23">
        <v>135</v>
      </c>
      <c r="J93" s="23" t="s">
        <v>34</v>
      </c>
      <c r="K93" s="15" t="s">
        <v>26</v>
      </c>
      <c r="L93" s="7"/>
      <c r="M93" s="2"/>
      <c r="N93" s="2"/>
      <c r="O93" s="29">
        <f>(IF(AND(J93&gt;0,J93&lt;=I93),J93,I93)*(L93-M93+N93))</f>
        <v>0</v>
      </c>
      <c r="P93" s="12"/>
      <c r="Q93" s="2"/>
      <c r="R93" s="2"/>
    </row>
    <row r="94" spans="1:18" ht="56.25">
      <c r="A94">
        <v>13</v>
      </c>
      <c r="B94">
        <v>1</v>
      </c>
      <c r="C94">
        <v>2022</v>
      </c>
      <c r="D94">
        <v>78</v>
      </c>
      <c r="G94" s="15">
        <v>78</v>
      </c>
      <c r="H94" s="20" t="s">
        <v>114</v>
      </c>
      <c r="I94" s="23">
        <v>10</v>
      </c>
      <c r="J94" s="23" t="s">
        <v>60</v>
      </c>
      <c r="K94" s="15" t="s">
        <v>26</v>
      </c>
      <c r="L94" s="7"/>
      <c r="M94" s="2"/>
      <c r="N94" s="2"/>
      <c r="O94" s="29">
        <f>(IF(AND(J94&gt;0,J94&lt;=I94),J94,I94)*(L94-M94+N94))</f>
        <v>0</v>
      </c>
      <c r="P94" s="12"/>
      <c r="Q94" s="2"/>
      <c r="R94" s="2"/>
    </row>
    <row r="95" spans="1:18" ht="56.25">
      <c r="A95">
        <v>13</v>
      </c>
      <c r="B95">
        <v>1</v>
      </c>
      <c r="C95">
        <v>2022</v>
      </c>
      <c r="D95">
        <v>79</v>
      </c>
      <c r="G95" s="15">
        <v>79</v>
      </c>
      <c r="H95" s="20" t="s">
        <v>115</v>
      </c>
      <c r="I95" s="23">
        <v>10</v>
      </c>
      <c r="J95" s="23" t="s">
        <v>60</v>
      </c>
      <c r="K95" s="15" t="s">
        <v>26</v>
      </c>
      <c r="L95" s="7"/>
      <c r="M95" s="2"/>
      <c r="N95" s="2"/>
      <c r="O95" s="29">
        <f>(IF(AND(J95&gt;0,J95&lt;=I95),J95,I95)*(L95-M95+N95))</f>
        <v>0</v>
      </c>
      <c r="P95" s="12"/>
      <c r="Q95" s="2"/>
      <c r="R95" s="2"/>
    </row>
    <row r="96" spans="1:18" ht="56.25">
      <c r="A96">
        <v>13</v>
      </c>
      <c r="B96">
        <v>1</v>
      </c>
      <c r="C96">
        <v>2022</v>
      </c>
      <c r="D96">
        <v>80</v>
      </c>
      <c r="G96" s="15">
        <v>80</v>
      </c>
      <c r="H96" s="20" t="s">
        <v>116</v>
      </c>
      <c r="I96" s="23">
        <v>10</v>
      </c>
      <c r="J96" s="23" t="s">
        <v>60</v>
      </c>
      <c r="K96" s="15" t="s">
        <v>26</v>
      </c>
      <c r="L96" s="7"/>
      <c r="M96" s="2"/>
      <c r="N96" s="2"/>
      <c r="O96" s="29">
        <f>(IF(AND(J96&gt;0,J96&lt;=I96),J96,I96)*(L96-M96+N96))</f>
        <v>0</v>
      </c>
      <c r="P96" s="12"/>
      <c r="Q96" s="2"/>
      <c r="R96" s="2"/>
    </row>
    <row r="97" spans="1:18" ht="56.25">
      <c r="A97">
        <v>13</v>
      </c>
      <c r="B97">
        <v>1</v>
      </c>
      <c r="C97">
        <v>2022</v>
      </c>
      <c r="D97">
        <v>81</v>
      </c>
      <c r="G97" s="15">
        <v>81</v>
      </c>
      <c r="H97" s="20" t="s">
        <v>117</v>
      </c>
      <c r="I97" s="23">
        <v>10</v>
      </c>
      <c r="J97" s="23" t="s">
        <v>60</v>
      </c>
      <c r="K97" s="15" t="s">
        <v>26</v>
      </c>
      <c r="L97" s="7"/>
      <c r="M97" s="2"/>
      <c r="N97" s="2"/>
      <c r="O97" s="29">
        <f>(IF(AND(J97&gt;0,J97&lt;=I97),J97,I97)*(L97-M97+N97))</f>
        <v>0</v>
      </c>
      <c r="P97" s="12"/>
      <c r="Q97" s="2"/>
      <c r="R97" s="2"/>
    </row>
    <row r="98" spans="1:18" ht="33.75">
      <c r="A98">
        <v>13</v>
      </c>
      <c r="B98">
        <v>1</v>
      </c>
      <c r="C98">
        <v>2022</v>
      </c>
      <c r="D98">
        <v>82</v>
      </c>
      <c r="G98" s="15">
        <v>82</v>
      </c>
      <c r="H98" s="20" t="s">
        <v>118</v>
      </c>
      <c r="I98" s="23">
        <v>50</v>
      </c>
      <c r="J98" s="23" t="s">
        <v>60</v>
      </c>
      <c r="K98" s="15" t="s">
        <v>26</v>
      </c>
      <c r="L98" s="7"/>
      <c r="M98" s="2"/>
      <c r="N98" s="2"/>
      <c r="O98" s="29">
        <f>(IF(AND(J98&gt;0,J98&lt;=I98),J98,I98)*(L98-M98+N98))</f>
        <v>0</v>
      </c>
      <c r="P98" s="12"/>
      <c r="Q98" s="2"/>
      <c r="R98" s="2"/>
    </row>
    <row r="99" spans="1:18" ht="112.5">
      <c r="A99">
        <v>13</v>
      </c>
      <c r="B99">
        <v>1</v>
      </c>
      <c r="C99">
        <v>2022</v>
      </c>
      <c r="D99">
        <v>83</v>
      </c>
      <c r="G99" s="15">
        <v>83</v>
      </c>
      <c r="H99" s="20" t="s">
        <v>119</v>
      </c>
      <c r="I99" s="23">
        <v>6</v>
      </c>
      <c r="J99" s="23" t="s">
        <v>60</v>
      </c>
      <c r="K99" s="15" t="s">
        <v>26</v>
      </c>
      <c r="L99" s="7"/>
      <c r="M99" s="2"/>
      <c r="N99" s="2"/>
      <c r="O99" s="29">
        <f>(IF(AND(J99&gt;0,J99&lt;=I99),J99,I99)*(L99-M99+N99))</f>
        <v>0</v>
      </c>
      <c r="P99" s="12"/>
      <c r="Q99" s="2"/>
      <c r="R99" s="2"/>
    </row>
    <row r="100" spans="1:18" ht="78.75">
      <c r="A100">
        <v>13</v>
      </c>
      <c r="B100">
        <v>1</v>
      </c>
      <c r="C100">
        <v>2022</v>
      </c>
      <c r="D100">
        <v>84</v>
      </c>
      <c r="G100" s="15">
        <v>84</v>
      </c>
      <c r="H100" s="20" t="s">
        <v>120</v>
      </c>
      <c r="I100" s="23">
        <v>6</v>
      </c>
      <c r="J100" s="23" t="s">
        <v>60</v>
      </c>
      <c r="K100" s="15" t="s">
        <v>26</v>
      </c>
      <c r="L100" s="7"/>
      <c r="M100" s="2"/>
      <c r="N100" s="2"/>
      <c r="O100" s="29">
        <f>(IF(AND(J100&gt;0,J100&lt;=I100),J100,I100)*(L100-M100+N100))</f>
        <v>0</v>
      </c>
      <c r="P100" s="12"/>
      <c r="Q100" s="2"/>
      <c r="R100" s="2"/>
    </row>
    <row r="101" spans="1:18" ht="67.5">
      <c r="A101">
        <v>13</v>
      </c>
      <c r="B101">
        <v>1</v>
      </c>
      <c r="C101">
        <v>2022</v>
      </c>
      <c r="D101">
        <v>85</v>
      </c>
      <c r="G101" s="15">
        <v>85</v>
      </c>
      <c r="H101" s="20" t="s">
        <v>121</v>
      </c>
      <c r="I101" s="23">
        <v>100</v>
      </c>
      <c r="J101" s="23" t="s">
        <v>60</v>
      </c>
      <c r="K101" s="15" t="s">
        <v>26</v>
      </c>
      <c r="L101" s="7"/>
      <c r="M101" s="2"/>
      <c r="N101" s="2"/>
      <c r="O101" s="29">
        <f>(IF(AND(J101&gt;0,J101&lt;=I101),J101,I101)*(L101-M101+N101))</f>
        <v>0</v>
      </c>
      <c r="P101" s="12"/>
      <c r="Q101" s="2"/>
      <c r="R101" s="2"/>
    </row>
    <row r="102" spans="1:18" ht="56.25">
      <c r="A102">
        <v>13</v>
      </c>
      <c r="B102">
        <v>1</v>
      </c>
      <c r="C102">
        <v>2022</v>
      </c>
      <c r="D102">
        <v>86</v>
      </c>
      <c r="G102" s="15">
        <v>86</v>
      </c>
      <c r="H102" s="20" t="s">
        <v>122</v>
      </c>
      <c r="I102" s="23">
        <v>1000</v>
      </c>
      <c r="J102" s="23" t="s">
        <v>60</v>
      </c>
      <c r="K102" s="15" t="s">
        <v>26</v>
      </c>
      <c r="L102" s="7"/>
      <c r="M102" s="2"/>
      <c r="N102" s="2"/>
      <c r="O102" s="29">
        <f>(IF(AND(J102&gt;0,J102&lt;=I102),J102,I102)*(L102-M102+N102))</f>
        <v>0</v>
      </c>
      <c r="P102" s="12"/>
      <c r="Q102" s="2"/>
      <c r="R102" s="2"/>
    </row>
    <row r="103" spans="1:18" ht="67.5">
      <c r="A103">
        <v>13</v>
      </c>
      <c r="B103">
        <v>1</v>
      </c>
      <c r="C103">
        <v>2022</v>
      </c>
      <c r="D103">
        <v>87</v>
      </c>
      <c r="G103" s="15">
        <v>87</v>
      </c>
      <c r="H103" s="20" t="s">
        <v>123</v>
      </c>
      <c r="I103" s="23">
        <v>200</v>
      </c>
      <c r="J103" s="23" t="s">
        <v>60</v>
      </c>
      <c r="K103" s="15" t="s">
        <v>26</v>
      </c>
      <c r="L103" s="7"/>
      <c r="M103" s="2"/>
      <c r="N103" s="2"/>
      <c r="O103" s="29">
        <f>(IF(AND(J103&gt;0,J103&lt;=I103),J103,I103)*(L103-M103+N103))</f>
        <v>0</v>
      </c>
      <c r="P103" s="12"/>
      <c r="Q103" s="2"/>
      <c r="R103" s="2"/>
    </row>
    <row r="104" spans="1:18" ht="90">
      <c r="A104">
        <v>13</v>
      </c>
      <c r="B104">
        <v>1</v>
      </c>
      <c r="C104">
        <v>2022</v>
      </c>
      <c r="D104">
        <v>88</v>
      </c>
      <c r="G104" s="15">
        <v>88</v>
      </c>
      <c r="H104" s="20" t="s">
        <v>124</v>
      </c>
      <c r="I104" s="23">
        <v>20</v>
      </c>
      <c r="J104" s="23" t="s">
        <v>60</v>
      </c>
      <c r="K104" s="15" t="s">
        <v>26</v>
      </c>
      <c r="L104" s="7"/>
      <c r="M104" s="2"/>
      <c r="N104" s="2"/>
      <c r="O104" s="29">
        <f>(IF(AND(J104&gt;0,J104&lt;=I104),J104,I104)*(L104-M104+N104))</f>
        <v>0</v>
      </c>
      <c r="P104" s="12"/>
      <c r="Q104" s="2"/>
      <c r="R104" s="2"/>
    </row>
    <row r="105" spans="1:18" ht="135">
      <c r="A105">
        <v>13</v>
      </c>
      <c r="B105">
        <v>1</v>
      </c>
      <c r="C105">
        <v>2022</v>
      </c>
      <c r="D105">
        <v>89</v>
      </c>
      <c r="G105" s="15">
        <v>89</v>
      </c>
      <c r="H105" s="20" t="s">
        <v>125</v>
      </c>
      <c r="I105" s="23">
        <v>500</v>
      </c>
      <c r="J105" s="23" t="s">
        <v>104</v>
      </c>
      <c r="K105" s="15" t="s">
        <v>26</v>
      </c>
      <c r="L105" s="7"/>
      <c r="M105" s="2"/>
      <c r="N105" s="2"/>
      <c r="O105" s="29">
        <f>(IF(AND(J105&gt;0,J105&lt;=I105),J105,I105)*(L105-M105+N105))</f>
        <v>0</v>
      </c>
      <c r="P105" s="12"/>
      <c r="Q105" s="2"/>
      <c r="R105" s="2"/>
    </row>
    <row r="106" spans="1:18" ht="56.25">
      <c r="A106">
        <v>13</v>
      </c>
      <c r="B106">
        <v>1</v>
      </c>
      <c r="C106">
        <v>2022</v>
      </c>
      <c r="D106">
        <v>90</v>
      </c>
      <c r="G106" s="15">
        <v>90</v>
      </c>
      <c r="H106" s="20" t="s">
        <v>126</v>
      </c>
      <c r="I106" s="23">
        <v>150</v>
      </c>
      <c r="J106" s="23" t="s">
        <v>25</v>
      </c>
      <c r="K106" s="15" t="s">
        <v>26</v>
      </c>
      <c r="L106" s="7"/>
      <c r="M106" s="2"/>
      <c r="N106" s="2"/>
      <c r="O106" s="29">
        <f>(IF(AND(J106&gt;0,J106&lt;=I106),J106,I106)*(L106-M106+N106))</f>
        <v>0</v>
      </c>
      <c r="P106" s="12"/>
      <c r="Q106" s="2"/>
      <c r="R106" s="2"/>
    </row>
    <row r="107" spans="1:18" ht="22.5">
      <c r="A107">
        <v>13</v>
      </c>
      <c r="B107">
        <v>1</v>
      </c>
      <c r="C107">
        <v>2022</v>
      </c>
      <c r="D107">
        <v>91</v>
      </c>
      <c r="G107" s="15">
        <v>91</v>
      </c>
      <c r="H107" s="20" t="s">
        <v>127</v>
      </c>
      <c r="I107" s="23">
        <v>3000</v>
      </c>
      <c r="J107" s="23" t="s">
        <v>60</v>
      </c>
      <c r="K107" s="15" t="s">
        <v>26</v>
      </c>
      <c r="L107" s="7"/>
      <c r="M107" s="2"/>
      <c r="N107" s="2"/>
      <c r="O107" s="29">
        <f>(IF(AND(J107&gt;0,J107&lt;=I107),J107,I107)*(L107-M107+N107))</f>
        <v>0</v>
      </c>
      <c r="P107" s="12"/>
      <c r="Q107" s="2"/>
      <c r="R107" s="2"/>
    </row>
    <row r="108" spans="1:18" ht="22.5">
      <c r="A108">
        <v>13</v>
      </c>
      <c r="B108">
        <v>1</v>
      </c>
      <c r="C108">
        <v>2022</v>
      </c>
      <c r="D108">
        <v>92</v>
      </c>
      <c r="G108" s="15">
        <v>92</v>
      </c>
      <c r="H108" s="20" t="s">
        <v>128</v>
      </c>
      <c r="I108" s="23">
        <v>5000</v>
      </c>
      <c r="J108" s="23" t="s">
        <v>60</v>
      </c>
      <c r="K108" s="15" t="s">
        <v>26</v>
      </c>
      <c r="L108" s="7"/>
      <c r="M108" s="2"/>
      <c r="N108" s="2"/>
      <c r="O108" s="29">
        <f>(IF(AND(J108&gt;0,J108&lt;=I108),J108,I108)*(L108-M108+N108))</f>
        <v>0</v>
      </c>
      <c r="P108" s="12"/>
      <c r="Q108" s="2"/>
      <c r="R108" s="2"/>
    </row>
    <row r="109" spans="1:18" ht="33.75">
      <c r="A109">
        <v>13</v>
      </c>
      <c r="B109">
        <v>1</v>
      </c>
      <c r="C109">
        <v>2022</v>
      </c>
      <c r="D109">
        <v>93</v>
      </c>
      <c r="G109" s="15">
        <v>93</v>
      </c>
      <c r="H109" s="20" t="s">
        <v>129</v>
      </c>
      <c r="I109" s="23">
        <v>2000</v>
      </c>
      <c r="J109" s="23" t="s">
        <v>60</v>
      </c>
      <c r="K109" s="15" t="s">
        <v>26</v>
      </c>
      <c r="L109" s="7"/>
      <c r="M109" s="2"/>
      <c r="N109" s="2"/>
      <c r="O109" s="29">
        <f>(IF(AND(J109&gt;0,J109&lt;=I109),J109,I109)*(L109-M109+N109))</f>
        <v>0</v>
      </c>
      <c r="P109" s="12"/>
      <c r="Q109" s="2"/>
      <c r="R109" s="2"/>
    </row>
    <row r="110" spans="1:18" ht="45">
      <c r="A110">
        <v>13</v>
      </c>
      <c r="B110">
        <v>1</v>
      </c>
      <c r="C110">
        <v>2022</v>
      </c>
      <c r="D110">
        <v>94</v>
      </c>
      <c r="G110" s="15">
        <v>94</v>
      </c>
      <c r="H110" s="20" t="s">
        <v>130</v>
      </c>
      <c r="I110" s="23">
        <v>3000</v>
      </c>
      <c r="J110" s="23" t="s">
        <v>60</v>
      </c>
      <c r="K110" s="15" t="s">
        <v>26</v>
      </c>
      <c r="L110" s="7"/>
      <c r="M110" s="2"/>
      <c r="N110" s="2"/>
      <c r="O110" s="29">
        <f>(IF(AND(J110&gt;0,J110&lt;=I110),J110,I110)*(L110-M110+N110))</f>
        <v>0</v>
      </c>
      <c r="P110" s="12"/>
      <c r="Q110" s="2"/>
      <c r="R110" s="2"/>
    </row>
    <row r="111" spans="1:18" ht="33.75">
      <c r="A111">
        <v>13</v>
      </c>
      <c r="B111">
        <v>1</v>
      </c>
      <c r="C111">
        <v>2022</v>
      </c>
      <c r="D111">
        <v>95</v>
      </c>
      <c r="G111" s="15">
        <v>95</v>
      </c>
      <c r="H111" s="20" t="s">
        <v>131</v>
      </c>
      <c r="I111" s="23">
        <v>90</v>
      </c>
      <c r="J111" s="23" t="s">
        <v>38</v>
      </c>
      <c r="K111" s="15" t="s">
        <v>26</v>
      </c>
      <c r="L111" s="7"/>
      <c r="M111" s="2"/>
      <c r="N111" s="2"/>
      <c r="O111" s="29">
        <f>(IF(AND(J111&gt;0,J111&lt;=I111),J111,I111)*(L111-M111+N111))</f>
        <v>0</v>
      </c>
      <c r="P111" s="12"/>
      <c r="Q111" s="2"/>
      <c r="R111" s="2"/>
    </row>
    <row r="112" spans="1:18" ht="202.5">
      <c r="A112">
        <v>13</v>
      </c>
      <c r="B112">
        <v>1</v>
      </c>
      <c r="C112">
        <v>2022</v>
      </c>
      <c r="D112">
        <v>96</v>
      </c>
      <c r="G112" s="15">
        <v>96</v>
      </c>
      <c r="H112" s="20" t="s">
        <v>132</v>
      </c>
      <c r="I112" s="23">
        <v>30</v>
      </c>
      <c r="J112" s="23" t="s">
        <v>60</v>
      </c>
      <c r="K112" s="15" t="s">
        <v>26</v>
      </c>
      <c r="L112" s="7"/>
      <c r="M112" s="2"/>
      <c r="N112" s="2"/>
      <c r="O112" s="29">
        <f>(IF(AND(J112&gt;0,J112&lt;=I112),J112,I112)*(L112-M112+N112))</f>
        <v>0</v>
      </c>
      <c r="P112" s="12"/>
      <c r="Q112" s="2"/>
      <c r="R112" s="2"/>
    </row>
    <row r="113" spans="1:18" ht="202.5">
      <c r="A113">
        <v>13</v>
      </c>
      <c r="B113">
        <v>1</v>
      </c>
      <c r="C113">
        <v>2022</v>
      </c>
      <c r="D113">
        <v>97</v>
      </c>
      <c r="G113" s="15">
        <v>97</v>
      </c>
      <c r="H113" s="20" t="s">
        <v>133</v>
      </c>
      <c r="I113" s="23">
        <v>15</v>
      </c>
      <c r="J113" s="23" t="s">
        <v>60</v>
      </c>
      <c r="K113" s="15" t="s">
        <v>26</v>
      </c>
      <c r="L113" s="7"/>
      <c r="M113" s="2"/>
      <c r="N113" s="2"/>
      <c r="O113" s="29">
        <f>(IF(AND(J113&gt;0,J113&lt;=I113),J113,I113)*(L113-M113+N113))</f>
        <v>0</v>
      </c>
      <c r="P113" s="12"/>
      <c r="Q113" s="2"/>
      <c r="R113" s="2"/>
    </row>
    <row r="114" spans="1:18" ht="191.25">
      <c r="A114">
        <v>13</v>
      </c>
      <c r="B114">
        <v>1</v>
      </c>
      <c r="C114">
        <v>2022</v>
      </c>
      <c r="D114">
        <v>98</v>
      </c>
      <c r="G114" s="15">
        <v>98</v>
      </c>
      <c r="H114" s="20" t="s">
        <v>134</v>
      </c>
      <c r="I114" s="23">
        <v>30</v>
      </c>
      <c r="J114" s="23" t="s">
        <v>60</v>
      </c>
      <c r="K114" s="15" t="s">
        <v>26</v>
      </c>
      <c r="L114" s="7"/>
      <c r="M114" s="2"/>
      <c r="N114" s="2"/>
      <c r="O114" s="29">
        <f>(IF(AND(J114&gt;0,J114&lt;=I114),J114,I114)*(L114-M114+N114))</f>
        <v>0</v>
      </c>
      <c r="P114" s="12"/>
      <c r="Q114" s="2"/>
      <c r="R114" s="2"/>
    </row>
    <row r="115" spans="1:18" ht="180">
      <c r="A115">
        <v>13</v>
      </c>
      <c r="B115">
        <v>1</v>
      </c>
      <c r="C115">
        <v>2022</v>
      </c>
      <c r="D115">
        <v>99</v>
      </c>
      <c r="G115" s="15">
        <v>99</v>
      </c>
      <c r="H115" s="20" t="s">
        <v>135</v>
      </c>
      <c r="I115" s="23">
        <v>40</v>
      </c>
      <c r="J115" s="23" t="s">
        <v>60</v>
      </c>
      <c r="K115" s="15" t="s">
        <v>26</v>
      </c>
      <c r="L115" s="7"/>
      <c r="M115" s="2"/>
      <c r="N115" s="2"/>
      <c r="O115" s="29">
        <f>(IF(AND(J115&gt;0,J115&lt;=I115),J115,I115)*(L115-M115+N115))</f>
        <v>0</v>
      </c>
      <c r="P115" s="12"/>
      <c r="Q115" s="2"/>
      <c r="R115" s="2"/>
    </row>
    <row r="116" spans="1:18" ht="180">
      <c r="A116">
        <v>13</v>
      </c>
      <c r="B116">
        <v>1</v>
      </c>
      <c r="C116">
        <v>2022</v>
      </c>
      <c r="D116">
        <v>100</v>
      </c>
      <c r="G116" s="15">
        <v>100</v>
      </c>
      <c r="H116" s="20" t="s">
        <v>136</v>
      </c>
      <c r="I116" s="23">
        <v>15</v>
      </c>
      <c r="J116" s="23" t="s">
        <v>60</v>
      </c>
      <c r="K116" s="15" t="s">
        <v>26</v>
      </c>
      <c r="L116" s="7"/>
      <c r="M116" s="2"/>
      <c r="N116" s="2"/>
      <c r="O116" s="29">
        <f>(IF(AND(J116&gt;0,J116&lt;=I116),J116,I116)*(L116-M116+N116))</f>
        <v>0</v>
      </c>
      <c r="P116" s="12"/>
      <c r="Q116" s="2"/>
      <c r="R116" s="2"/>
    </row>
    <row r="117" spans="1:18" ht="22.5">
      <c r="A117">
        <v>13</v>
      </c>
      <c r="B117">
        <v>1</v>
      </c>
      <c r="C117">
        <v>2022</v>
      </c>
      <c r="D117">
        <v>101</v>
      </c>
      <c r="G117" s="15">
        <v>101</v>
      </c>
      <c r="H117" s="20" t="s">
        <v>137</v>
      </c>
      <c r="I117" s="23">
        <v>6</v>
      </c>
      <c r="J117" s="23" t="s">
        <v>38</v>
      </c>
      <c r="K117" s="15" t="s">
        <v>26</v>
      </c>
      <c r="L117" s="7"/>
      <c r="M117" s="2"/>
      <c r="N117" s="2"/>
      <c r="O117" s="29">
        <f>(IF(AND(J117&gt;0,J117&lt;=I117),J117,I117)*(L117-M117+N117))</f>
        <v>0</v>
      </c>
      <c r="P117" s="12"/>
      <c r="Q117" s="2"/>
      <c r="R117" s="2"/>
    </row>
    <row r="118" spans="1:18" ht="22.5">
      <c r="A118">
        <v>13</v>
      </c>
      <c r="B118">
        <v>1</v>
      </c>
      <c r="C118">
        <v>2022</v>
      </c>
      <c r="D118">
        <v>102</v>
      </c>
      <c r="G118" s="15">
        <v>102</v>
      </c>
      <c r="H118" s="20" t="s">
        <v>138</v>
      </c>
      <c r="I118" s="23">
        <v>6</v>
      </c>
      <c r="J118" s="23" t="s">
        <v>38</v>
      </c>
      <c r="K118" s="15" t="s">
        <v>26</v>
      </c>
      <c r="L118" s="7"/>
      <c r="M118" s="2"/>
      <c r="N118" s="2"/>
      <c r="O118" s="29">
        <f>(IF(AND(J118&gt;0,J118&lt;=I118),J118,I118)*(L118-M118+N118))</f>
        <v>0</v>
      </c>
      <c r="P118" s="12"/>
      <c r="Q118" s="2"/>
      <c r="R118" s="2"/>
    </row>
    <row r="119" spans="1:18" ht="22.5">
      <c r="A119">
        <v>13</v>
      </c>
      <c r="B119">
        <v>1</v>
      </c>
      <c r="C119">
        <v>2022</v>
      </c>
      <c r="D119">
        <v>103</v>
      </c>
      <c r="G119" s="15">
        <v>103</v>
      </c>
      <c r="H119" s="20" t="s">
        <v>139</v>
      </c>
      <c r="I119" s="23">
        <v>6</v>
      </c>
      <c r="J119" s="23" t="s">
        <v>38</v>
      </c>
      <c r="K119" s="15" t="s">
        <v>26</v>
      </c>
      <c r="L119" s="7"/>
      <c r="M119" s="2"/>
      <c r="N119" s="2"/>
      <c r="O119" s="29">
        <f>(IF(AND(J119&gt;0,J119&lt;=I119),J119,I119)*(L119-M119+N119))</f>
        <v>0</v>
      </c>
      <c r="P119" s="12"/>
      <c r="Q119" s="2"/>
      <c r="R119" s="2"/>
    </row>
    <row r="120" spans="1:18" ht="15">
      <c r="A120">
        <v>13</v>
      </c>
      <c r="B120">
        <v>1</v>
      </c>
      <c r="C120">
        <v>2022</v>
      </c>
      <c r="D120">
        <v>104</v>
      </c>
      <c r="G120" s="15">
        <v>104</v>
      </c>
      <c r="H120" s="20" t="s">
        <v>140</v>
      </c>
      <c r="I120" s="23">
        <v>200</v>
      </c>
      <c r="J120" s="23" t="s">
        <v>93</v>
      </c>
      <c r="K120" s="15" t="s">
        <v>26</v>
      </c>
      <c r="L120" s="7"/>
      <c r="M120" s="2"/>
      <c r="N120" s="2"/>
      <c r="O120" s="29">
        <f>(IF(AND(J120&gt;0,J120&lt;=I120),J120,I120)*(L120-M120+N120))</f>
        <v>0</v>
      </c>
      <c r="P120" s="12"/>
      <c r="Q120" s="2"/>
      <c r="R120" s="2"/>
    </row>
    <row r="121" spans="1:18" ht="22.5">
      <c r="A121">
        <v>13</v>
      </c>
      <c r="B121">
        <v>1</v>
      </c>
      <c r="C121">
        <v>2022</v>
      </c>
      <c r="D121">
        <v>105</v>
      </c>
      <c r="G121" s="15">
        <v>105</v>
      </c>
      <c r="H121" s="20" t="s">
        <v>141</v>
      </c>
      <c r="I121" s="23">
        <v>1000</v>
      </c>
      <c r="J121" s="23" t="s">
        <v>58</v>
      </c>
      <c r="K121" s="15" t="s">
        <v>26</v>
      </c>
      <c r="L121" s="7"/>
      <c r="M121" s="2"/>
      <c r="N121" s="2"/>
      <c r="O121" s="29">
        <f>(IF(AND(J121&gt;0,J121&lt;=I121),J121,I121)*(L121-M121+N121))</f>
        <v>0</v>
      </c>
      <c r="P121" s="12"/>
      <c r="Q121" s="2"/>
      <c r="R121" s="2"/>
    </row>
    <row r="122" spans="1:18" ht="22.5">
      <c r="A122">
        <v>13</v>
      </c>
      <c r="B122">
        <v>1</v>
      </c>
      <c r="C122">
        <v>2022</v>
      </c>
      <c r="D122">
        <v>106</v>
      </c>
      <c r="G122" s="15">
        <v>106</v>
      </c>
      <c r="H122" s="20" t="s">
        <v>142</v>
      </c>
      <c r="I122" s="23">
        <v>300</v>
      </c>
      <c r="J122" s="23" t="s">
        <v>58</v>
      </c>
      <c r="K122" s="15" t="s">
        <v>26</v>
      </c>
      <c r="L122" s="7"/>
      <c r="M122" s="2"/>
      <c r="N122" s="2"/>
      <c r="O122" s="29">
        <f>(IF(AND(J122&gt;0,J122&lt;=I122),J122,I122)*(L122-M122+N122))</f>
        <v>0</v>
      </c>
      <c r="P122" s="12"/>
      <c r="Q122" s="2"/>
      <c r="R122" s="2"/>
    </row>
    <row r="123" spans="1:18" ht="22.5">
      <c r="A123">
        <v>13</v>
      </c>
      <c r="B123">
        <v>1</v>
      </c>
      <c r="C123">
        <v>2022</v>
      </c>
      <c r="D123">
        <v>107</v>
      </c>
      <c r="G123" s="15">
        <v>107</v>
      </c>
      <c r="H123" s="20" t="s">
        <v>143</v>
      </c>
      <c r="I123" s="23">
        <v>100</v>
      </c>
      <c r="J123" s="23" t="s">
        <v>58</v>
      </c>
      <c r="K123" s="15" t="s">
        <v>26</v>
      </c>
      <c r="L123" s="7"/>
      <c r="M123" s="2"/>
      <c r="N123" s="2"/>
      <c r="O123" s="29">
        <f>(IF(AND(J123&gt;0,J123&lt;=I123),J123,I123)*(L123-M123+N123))</f>
        <v>0</v>
      </c>
      <c r="P123" s="12"/>
      <c r="Q123" s="2"/>
      <c r="R123" s="2"/>
    </row>
    <row r="124" spans="1:18" ht="45">
      <c r="A124">
        <v>13</v>
      </c>
      <c r="B124">
        <v>1</v>
      </c>
      <c r="C124">
        <v>2022</v>
      </c>
      <c r="D124">
        <v>108</v>
      </c>
      <c r="G124" s="15">
        <v>108</v>
      </c>
      <c r="H124" s="20" t="s">
        <v>144</v>
      </c>
      <c r="I124" s="23">
        <v>100</v>
      </c>
      <c r="J124" s="23" t="s">
        <v>38</v>
      </c>
      <c r="K124" s="15" t="s">
        <v>26</v>
      </c>
      <c r="L124" s="7"/>
      <c r="M124" s="2"/>
      <c r="N124" s="2"/>
      <c r="O124" s="29">
        <f>(IF(AND(J124&gt;0,J124&lt;=I124),J124,I124)*(L124-M124+N124))</f>
        <v>0</v>
      </c>
      <c r="P124" s="12"/>
      <c r="Q124" s="2"/>
      <c r="R124" s="2"/>
    </row>
    <row r="125" spans="1:18" ht="45">
      <c r="A125">
        <v>13</v>
      </c>
      <c r="B125">
        <v>1</v>
      </c>
      <c r="C125">
        <v>2022</v>
      </c>
      <c r="D125">
        <v>109</v>
      </c>
      <c r="G125" s="15">
        <v>109</v>
      </c>
      <c r="H125" s="20" t="s">
        <v>145</v>
      </c>
      <c r="I125" s="23">
        <v>10</v>
      </c>
      <c r="J125" s="23" t="s">
        <v>38</v>
      </c>
      <c r="K125" s="15" t="s">
        <v>26</v>
      </c>
      <c r="L125" s="7"/>
      <c r="M125" s="2"/>
      <c r="N125" s="2"/>
      <c r="O125" s="29">
        <f>(IF(AND(J125&gt;0,J125&lt;=I125),J125,I125)*(L125-M125+N125))</f>
        <v>0</v>
      </c>
      <c r="P125" s="12"/>
      <c r="Q125" s="2"/>
      <c r="R125" s="2"/>
    </row>
    <row r="126" spans="1:18" ht="45">
      <c r="A126">
        <v>13</v>
      </c>
      <c r="B126">
        <v>1</v>
      </c>
      <c r="C126">
        <v>2022</v>
      </c>
      <c r="D126">
        <v>110</v>
      </c>
      <c r="G126" s="15">
        <v>110</v>
      </c>
      <c r="H126" s="20" t="s">
        <v>146</v>
      </c>
      <c r="I126" s="23">
        <v>8</v>
      </c>
      <c r="J126" s="23" t="s">
        <v>38</v>
      </c>
      <c r="K126" s="15" t="s">
        <v>26</v>
      </c>
      <c r="L126" s="7"/>
      <c r="M126" s="2"/>
      <c r="N126" s="2"/>
      <c r="O126" s="29">
        <f>(IF(AND(J126&gt;0,J126&lt;=I126),J126,I126)*(L126-M126+N126))</f>
        <v>0</v>
      </c>
      <c r="P126" s="12"/>
      <c r="Q126" s="2"/>
      <c r="R126" s="2"/>
    </row>
    <row r="127" spans="1:18" ht="45">
      <c r="A127">
        <v>13</v>
      </c>
      <c r="B127">
        <v>1</v>
      </c>
      <c r="C127">
        <v>2022</v>
      </c>
      <c r="D127">
        <v>111</v>
      </c>
      <c r="G127" s="15">
        <v>111</v>
      </c>
      <c r="H127" s="20" t="s">
        <v>147</v>
      </c>
      <c r="I127" s="23">
        <v>20</v>
      </c>
      <c r="J127" s="23" t="s">
        <v>38</v>
      </c>
      <c r="K127" s="15" t="s">
        <v>26</v>
      </c>
      <c r="L127" s="7"/>
      <c r="M127" s="2"/>
      <c r="N127" s="2"/>
      <c r="O127" s="29">
        <f>(IF(AND(J127&gt;0,J127&lt;=I127),J127,I127)*(L127-M127+N127))</f>
        <v>0</v>
      </c>
      <c r="P127" s="12"/>
      <c r="Q127" s="2"/>
      <c r="R127" s="2"/>
    </row>
    <row r="128" spans="1:18" ht="45">
      <c r="A128">
        <v>13</v>
      </c>
      <c r="B128">
        <v>1</v>
      </c>
      <c r="C128">
        <v>2022</v>
      </c>
      <c r="D128">
        <v>112</v>
      </c>
      <c r="G128" s="15">
        <v>112</v>
      </c>
      <c r="H128" s="20" t="s">
        <v>148</v>
      </c>
      <c r="I128" s="23">
        <v>30</v>
      </c>
      <c r="J128" s="23" t="s">
        <v>38</v>
      </c>
      <c r="K128" s="15" t="s">
        <v>26</v>
      </c>
      <c r="L128" s="7"/>
      <c r="M128" s="2"/>
      <c r="N128" s="2"/>
      <c r="O128" s="29">
        <f>(IF(AND(J128&gt;0,J128&lt;=I128),J128,I128)*(L128-M128+N128))</f>
        <v>0</v>
      </c>
      <c r="P128" s="12"/>
      <c r="Q128" s="2"/>
      <c r="R128" s="2"/>
    </row>
    <row r="129" spans="1:18" ht="45">
      <c r="A129">
        <v>13</v>
      </c>
      <c r="B129">
        <v>1</v>
      </c>
      <c r="C129">
        <v>2022</v>
      </c>
      <c r="D129">
        <v>113</v>
      </c>
      <c r="G129" s="15">
        <v>113</v>
      </c>
      <c r="H129" s="20" t="s">
        <v>149</v>
      </c>
      <c r="I129" s="23">
        <v>70</v>
      </c>
      <c r="J129" s="23" t="s">
        <v>38</v>
      </c>
      <c r="K129" s="15" t="s">
        <v>26</v>
      </c>
      <c r="L129" s="7"/>
      <c r="M129" s="2"/>
      <c r="N129" s="2"/>
      <c r="O129" s="29">
        <f>(IF(AND(J129&gt;0,J129&lt;=I129),J129,I129)*(L129-M129+N129))</f>
        <v>0</v>
      </c>
      <c r="P129" s="12"/>
      <c r="Q129" s="2"/>
      <c r="R129" s="2"/>
    </row>
    <row r="130" spans="1:18" ht="15">
      <c r="A130">
        <v>13</v>
      </c>
      <c r="B130">
        <v>1</v>
      </c>
      <c r="C130">
        <v>2022</v>
      </c>
      <c r="D130">
        <v>114</v>
      </c>
      <c r="G130" s="15">
        <v>114</v>
      </c>
      <c r="H130" s="20" t="s">
        <v>150</v>
      </c>
      <c r="I130" s="23">
        <v>10</v>
      </c>
      <c r="J130" s="23" t="s">
        <v>38</v>
      </c>
      <c r="K130" s="15" t="s">
        <v>26</v>
      </c>
      <c r="L130" s="7"/>
      <c r="M130" s="2"/>
      <c r="N130" s="2"/>
      <c r="O130" s="29">
        <f>(IF(AND(J130&gt;0,J130&lt;=I130),J130,I130)*(L130-M130+N130))</f>
        <v>0</v>
      </c>
      <c r="P130" s="12"/>
      <c r="Q130" s="2"/>
      <c r="R130" s="2"/>
    </row>
    <row r="131" spans="1:18" ht="15">
      <c r="A131">
        <v>13</v>
      </c>
      <c r="B131">
        <v>1</v>
      </c>
      <c r="C131">
        <v>2022</v>
      </c>
      <c r="D131">
        <v>115</v>
      </c>
      <c r="G131" s="15">
        <v>115</v>
      </c>
      <c r="H131" s="20" t="s">
        <v>151</v>
      </c>
      <c r="I131" s="23">
        <v>2</v>
      </c>
      <c r="J131" s="23" t="s">
        <v>38</v>
      </c>
      <c r="K131" s="15" t="s">
        <v>26</v>
      </c>
      <c r="L131" s="7"/>
      <c r="M131" s="2"/>
      <c r="N131" s="2"/>
      <c r="O131" s="29">
        <f>(IF(AND(J131&gt;0,J131&lt;=I131),J131,I131)*(L131-M131+N131))</f>
        <v>0</v>
      </c>
      <c r="P131" s="12"/>
      <c r="Q131" s="2"/>
      <c r="R131" s="2"/>
    </row>
    <row r="132" spans="1:18" ht="15">
      <c r="A132">
        <v>13</v>
      </c>
      <c r="B132">
        <v>1</v>
      </c>
      <c r="C132">
        <v>2022</v>
      </c>
      <c r="D132">
        <v>116</v>
      </c>
      <c r="G132" s="15">
        <v>116</v>
      </c>
      <c r="H132" s="20" t="s">
        <v>152</v>
      </c>
      <c r="I132" s="23">
        <v>2</v>
      </c>
      <c r="J132" s="23" t="s">
        <v>38</v>
      </c>
      <c r="K132" s="15" t="s">
        <v>26</v>
      </c>
      <c r="L132" s="7"/>
      <c r="M132" s="2"/>
      <c r="N132" s="2"/>
      <c r="O132" s="29">
        <f>(IF(AND(J132&gt;0,J132&lt;=I132),J132,I132)*(L132-M132+N132))</f>
        <v>0</v>
      </c>
      <c r="P132" s="12"/>
      <c r="Q132" s="2"/>
      <c r="R132" s="2"/>
    </row>
    <row r="133" spans="1:18" ht="33.75">
      <c r="A133">
        <v>13</v>
      </c>
      <c r="B133">
        <v>1</v>
      </c>
      <c r="C133">
        <v>2022</v>
      </c>
      <c r="D133">
        <v>117</v>
      </c>
      <c r="G133" s="15">
        <v>117</v>
      </c>
      <c r="H133" s="20" t="s">
        <v>153</v>
      </c>
      <c r="I133" s="23">
        <v>70</v>
      </c>
      <c r="J133" s="23" t="s">
        <v>25</v>
      </c>
      <c r="K133" s="15" t="s">
        <v>26</v>
      </c>
      <c r="L133" s="7"/>
      <c r="M133" s="2"/>
      <c r="N133" s="2"/>
      <c r="O133" s="29">
        <f>(IF(AND(J133&gt;0,J133&lt;=I133),J133,I133)*(L133-M133+N133))</f>
        <v>0</v>
      </c>
      <c r="P133" s="12"/>
      <c r="Q133" s="2"/>
      <c r="R133" s="2"/>
    </row>
    <row r="134" spans="1:18" ht="15">
      <c r="A134">
        <v>13</v>
      </c>
      <c r="B134">
        <v>1</v>
      </c>
      <c r="C134">
        <v>2022</v>
      </c>
      <c r="D134">
        <v>118</v>
      </c>
      <c r="G134" s="15">
        <v>118</v>
      </c>
      <c r="H134" s="20" t="s">
        <v>154</v>
      </c>
      <c r="I134" s="23">
        <v>70</v>
      </c>
      <c r="J134" s="23" t="s">
        <v>25</v>
      </c>
      <c r="K134" s="15" t="s">
        <v>26</v>
      </c>
      <c r="L134" s="7"/>
      <c r="M134" s="2"/>
      <c r="N134" s="2"/>
      <c r="O134" s="29">
        <f>(IF(AND(J134&gt;0,J134&lt;=I134),J134,I134)*(L134-M134+N134))</f>
        <v>0</v>
      </c>
      <c r="P134" s="12"/>
      <c r="Q134" s="2"/>
      <c r="R134" s="2"/>
    </row>
    <row r="135" spans="1:18" ht="180">
      <c r="A135">
        <v>13</v>
      </c>
      <c r="B135">
        <v>1</v>
      </c>
      <c r="C135">
        <v>2022</v>
      </c>
      <c r="D135">
        <v>119</v>
      </c>
      <c r="G135" s="15">
        <v>119</v>
      </c>
      <c r="H135" s="20" t="s">
        <v>155</v>
      </c>
      <c r="I135" s="23">
        <v>10</v>
      </c>
      <c r="J135" s="23" t="s">
        <v>60</v>
      </c>
      <c r="K135" s="15" t="s">
        <v>26</v>
      </c>
      <c r="L135" s="7"/>
      <c r="M135" s="2"/>
      <c r="N135" s="2"/>
      <c r="O135" s="29">
        <f>(IF(AND(J135&gt;0,J135&lt;=I135),J135,I135)*(L135-M135+N135))</f>
        <v>0</v>
      </c>
      <c r="P135" s="12"/>
      <c r="Q135" s="2"/>
      <c r="R135" s="2"/>
    </row>
    <row r="136" spans="1:18" ht="33.75">
      <c r="A136">
        <v>13</v>
      </c>
      <c r="B136">
        <v>1</v>
      </c>
      <c r="C136">
        <v>2022</v>
      </c>
      <c r="D136">
        <v>120</v>
      </c>
      <c r="G136" s="15">
        <v>120</v>
      </c>
      <c r="H136" s="20" t="s">
        <v>156</v>
      </c>
      <c r="I136" s="23">
        <v>1050</v>
      </c>
      <c r="J136" s="23" t="s">
        <v>58</v>
      </c>
      <c r="K136" s="15" t="s">
        <v>26</v>
      </c>
      <c r="L136" s="7"/>
      <c r="M136" s="2"/>
      <c r="N136" s="2"/>
      <c r="O136" s="29">
        <f>(IF(AND(J136&gt;0,J136&lt;=I136),J136,I136)*(L136-M136+N136))</f>
        <v>0</v>
      </c>
      <c r="P136" s="12"/>
      <c r="Q136" s="2"/>
      <c r="R136" s="2"/>
    </row>
    <row r="137" spans="1:18" ht="33.75">
      <c r="A137">
        <v>13</v>
      </c>
      <c r="B137">
        <v>1</v>
      </c>
      <c r="C137">
        <v>2022</v>
      </c>
      <c r="D137">
        <v>121</v>
      </c>
      <c r="G137" s="15">
        <v>121</v>
      </c>
      <c r="H137" s="20" t="s">
        <v>157</v>
      </c>
      <c r="I137" s="23">
        <v>500</v>
      </c>
      <c r="J137" s="23" t="s">
        <v>58</v>
      </c>
      <c r="K137" s="15" t="s">
        <v>26</v>
      </c>
      <c r="L137" s="7"/>
      <c r="M137" s="2"/>
      <c r="N137" s="2"/>
      <c r="O137" s="29">
        <f>(IF(AND(J137&gt;0,J137&lt;=I137),J137,I137)*(L137-M137+N137))</f>
        <v>0</v>
      </c>
      <c r="P137" s="12"/>
      <c r="Q137" s="2"/>
      <c r="R137" s="2"/>
    </row>
    <row r="138" spans="1:18" ht="33.75">
      <c r="A138">
        <v>13</v>
      </c>
      <c r="B138">
        <v>1</v>
      </c>
      <c r="C138">
        <v>2022</v>
      </c>
      <c r="D138">
        <v>122</v>
      </c>
      <c r="G138" s="15">
        <v>122</v>
      </c>
      <c r="H138" s="20" t="s">
        <v>158</v>
      </c>
      <c r="I138" s="23">
        <v>100</v>
      </c>
      <c r="J138" s="23" t="s">
        <v>60</v>
      </c>
      <c r="K138" s="15" t="s">
        <v>26</v>
      </c>
      <c r="L138" s="7"/>
      <c r="M138" s="2"/>
      <c r="N138" s="2"/>
      <c r="O138" s="29">
        <f>(IF(AND(J138&gt;0,J138&lt;=I138),J138,I138)*(L138-M138+N138))</f>
        <v>0</v>
      </c>
      <c r="P138" s="12"/>
      <c r="Q138" s="2"/>
      <c r="R138" s="2"/>
    </row>
    <row r="139" spans="1:18" ht="33.75">
      <c r="A139">
        <v>13</v>
      </c>
      <c r="B139">
        <v>1</v>
      </c>
      <c r="C139">
        <v>2022</v>
      </c>
      <c r="D139">
        <v>123</v>
      </c>
      <c r="G139" s="15">
        <v>123</v>
      </c>
      <c r="H139" s="20" t="s">
        <v>159</v>
      </c>
      <c r="I139" s="23">
        <v>1000</v>
      </c>
      <c r="J139" s="23" t="s">
        <v>58</v>
      </c>
      <c r="K139" s="15" t="s">
        <v>26</v>
      </c>
      <c r="L139" s="7"/>
      <c r="M139" s="2"/>
      <c r="N139" s="2"/>
      <c r="O139" s="29">
        <f>(IF(AND(J139&gt;0,J139&lt;=I139),J139,I139)*(L139-M139+N139))</f>
        <v>0</v>
      </c>
      <c r="P139" s="12"/>
      <c r="Q139" s="2"/>
      <c r="R139" s="2"/>
    </row>
    <row r="140" spans="1:18" ht="22.5">
      <c r="A140">
        <v>13</v>
      </c>
      <c r="B140">
        <v>1</v>
      </c>
      <c r="C140">
        <v>2022</v>
      </c>
      <c r="D140">
        <v>124</v>
      </c>
      <c r="G140" s="15">
        <v>124</v>
      </c>
      <c r="H140" s="20" t="s">
        <v>160</v>
      </c>
      <c r="I140" s="23">
        <v>50</v>
      </c>
      <c r="J140" s="23" t="s">
        <v>52</v>
      </c>
      <c r="K140" s="15" t="s">
        <v>26</v>
      </c>
      <c r="L140" s="7"/>
      <c r="M140" s="2"/>
      <c r="N140" s="2"/>
      <c r="O140" s="29">
        <f>(IF(AND(J140&gt;0,J140&lt;=I140),J140,I140)*(L140-M140+N140))</f>
        <v>0</v>
      </c>
      <c r="P140" s="12"/>
      <c r="Q140" s="2"/>
      <c r="R140" s="2"/>
    </row>
    <row r="141" spans="1:18" ht="15">
      <c r="A141">
        <v>13</v>
      </c>
      <c r="B141">
        <v>1</v>
      </c>
      <c r="C141">
        <v>2022</v>
      </c>
      <c r="D141">
        <v>125</v>
      </c>
      <c r="G141" s="15">
        <v>125</v>
      </c>
      <c r="H141" s="20" t="s">
        <v>161</v>
      </c>
      <c r="I141" s="23">
        <v>7</v>
      </c>
      <c r="J141" s="23" t="s">
        <v>54</v>
      </c>
      <c r="K141" s="15" t="s">
        <v>26</v>
      </c>
      <c r="L141" s="7"/>
      <c r="M141" s="2"/>
      <c r="N141" s="2"/>
      <c r="O141" s="29">
        <f>(IF(AND(J141&gt;0,J141&lt;=I141),J141,I141)*(L141-M141+N141))</f>
        <v>0</v>
      </c>
      <c r="P141" s="12"/>
      <c r="Q141" s="2"/>
      <c r="R141" s="2"/>
    </row>
    <row r="142" spans="1:18" ht="78.75">
      <c r="A142">
        <v>13</v>
      </c>
      <c r="B142">
        <v>1</v>
      </c>
      <c r="C142">
        <v>2022</v>
      </c>
      <c r="D142">
        <v>126</v>
      </c>
      <c r="G142" s="15">
        <v>126</v>
      </c>
      <c r="H142" s="20" t="s">
        <v>162</v>
      </c>
      <c r="I142" s="23">
        <v>3600</v>
      </c>
      <c r="J142" s="23" t="s">
        <v>60</v>
      </c>
      <c r="K142" s="15" t="s">
        <v>26</v>
      </c>
      <c r="L142" s="7"/>
      <c r="M142" s="2"/>
      <c r="N142" s="2"/>
      <c r="O142" s="29">
        <f>(IF(AND(J142&gt;0,J142&lt;=I142),J142,I142)*(L142-M142+N142))</f>
        <v>0</v>
      </c>
      <c r="P142" s="12"/>
      <c r="Q142" s="2"/>
      <c r="R142" s="2"/>
    </row>
    <row r="143" spans="1:18" ht="78.75">
      <c r="A143">
        <v>13</v>
      </c>
      <c r="B143">
        <v>1</v>
      </c>
      <c r="C143">
        <v>2022</v>
      </c>
      <c r="D143">
        <v>127</v>
      </c>
      <c r="G143" s="15">
        <v>127</v>
      </c>
      <c r="H143" s="20" t="s">
        <v>163</v>
      </c>
      <c r="I143" s="23">
        <v>3600</v>
      </c>
      <c r="J143" s="23" t="s">
        <v>60</v>
      </c>
      <c r="K143" s="15" t="s">
        <v>26</v>
      </c>
      <c r="L143" s="7"/>
      <c r="M143" s="2"/>
      <c r="N143" s="2"/>
      <c r="O143" s="29">
        <f>(IF(AND(J143&gt;0,J143&lt;=I143),J143,I143)*(L143-M143+N143))</f>
        <v>0</v>
      </c>
      <c r="P143" s="12"/>
      <c r="Q143" s="2"/>
      <c r="R143" s="2"/>
    </row>
    <row r="144" spans="1:18" ht="78.75">
      <c r="A144">
        <v>13</v>
      </c>
      <c r="B144">
        <v>1</v>
      </c>
      <c r="C144">
        <v>2022</v>
      </c>
      <c r="D144">
        <v>128</v>
      </c>
      <c r="G144" s="15">
        <v>128</v>
      </c>
      <c r="H144" s="20" t="s">
        <v>164</v>
      </c>
      <c r="I144" s="23">
        <v>12000</v>
      </c>
      <c r="J144" s="23" t="s">
        <v>25</v>
      </c>
      <c r="K144" s="15" t="s">
        <v>26</v>
      </c>
      <c r="L144" s="7"/>
      <c r="M144" s="2"/>
      <c r="N144" s="2"/>
      <c r="O144" s="29">
        <f>(IF(AND(J144&gt;0,J144&lt;=I144),J144,I144)*(L144-M144+N144))</f>
        <v>0</v>
      </c>
      <c r="P144" s="12"/>
      <c r="Q144" s="2"/>
      <c r="R144" s="2"/>
    </row>
    <row r="145" spans="1:18" ht="78.75">
      <c r="A145">
        <v>13</v>
      </c>
      <c r="B145">
        <v>1</v>
      </c>
      <c r="C145">
        <v>2022</v>
      </c>
      <c r="D145">
        <v>129</v>
      </c>
      <c r="G145" s="15">
        <v>129</v>
      </c>
      <c r="H145" s="20" t="s">
        <v>165</v>
      </c>
      <c r="I145" s="23">
        <v>2500</v>
      </c>
      <c r="J145" s="23" t="s">
        <v>25</v>
      </c>
      <c r="K145" s="15" t="s">
        <v>26</v>
      </c>
      <c r="L145" s="7"/>
      <c r="M145" s="2"/>
      <c r="N145" s="2"/>
      <c r="O145" s="29">
        <f>(IF(AND(J145&gt;0,J145&lt;=I145),J145,I145)*(L145-M145+N145))</f>
        <v>0</v>
      </c>
      <c r="P145" s="12"/>
      <c r="Q145" s="2"/>
      <c r="R145" s="2"/>
    </row>
    <row r="146" spans="1:18" ht="90">
      <c r="A146">
        <v>13</v>
      </c>
      <c r="B146">
        <v>1</v>
      </c>
      <c r="C146">
        <v>2022</v>
      </c>
      <c r="D146">
        <v>130</v>
      </c>
      <c r="G146" s="15">
        <v>130</v>
      </c>
      <c r="H146" s="20" t="s">
        <v>166</v>
      </c>
      <c r="I146" s="23">
        <v>4000</v>
      </c>
      <c r="J146" s="23" t="s">
        <v>25</v>
      </c>
      <c r="K146" s="15" t="s">
        <v>26</v>
      </c>
      <c r="L146" s="7"/>
      <c r="M146" s="2"/>
      <c r="N146" s="2"/>
      <c r="O146" s="29">
        <f>(IF(AND(J146&gt;0,J146&lt;=I146),J146,I146)*(L146-M146+N146))</f>
        <v>0</v>
      </c>
      <c r="P146" s="12"/>
      <c r="Q146" s="2"/>
      <c r="R146" s="2"/>
    </row>
    <row r="147" spans="1:18" ht="78.75">
      <c r="A147">
        <v>13</v>
      </c>
      <c r="B147">
        <v>1</v>
      </c>
      <c r="C147">
        <v>2022</v>
      </c>
      <c r="D147">
        <v>131</v>
      </c>
      <c r="G147" s="15">
        <v>131</v>
      </c>
      <c r="H147" s="20" t="s">
        <v>167</v>
      </c>
      <c r="I147" s="23">
        <v>3000</v>
      </c>
      <c r="J147" s="23" t="s">
        <v>25</v>
      </c>
      <c r="K147" s="15" t="s">
        <v>26</v>
      </c>
      <c r="L147" s="7"/>
      <c r="M147" s="2"/>
      <c r="N147" s="2"/>
      <c r="O147" s="29">
        <f>(IF(AND(J147&gt;0,J147&lt;=I147),J147,I147)*(L147-M147+N147))</f>
        <v>0</v>
      </c>
      <c r="P147" s="12"/>
      <c r="Q147" s="2"/>
      <c r="R147" s="2"/>
    </row>
    <row r="148" spans="1:18" ht="33.75">
      <c r="A148">
        <v>13</v>
      </c>
      <c r="B148">
        <v>1</v>
      </c>
      <c r="C148">
        <v>2022</v>
      </c>
      <c r="D148">
        <v>132</v>
      </c>
      <c r="G148" s="15">
        <v>132</v>
      </c>
      <c r="H148" s="20" t="s">
        <v>168</v>
      </c>
      <c r="I148" s="23">
        <v>30</v>
      </c>
      <c r="J148" s="23" t="s">
        <v>60</v>
      </c>
      <c r="K148" s="15" t="s">
        <v>26</v>
      </c>
      <c r="L148" s="7"/>
      <c r="M148" s="2"/>
      <c r="N148" s="2"/>
      <c r="O148" s="29">
        <f>(IF(AND(J148&gt;0,J148&lt;=I148),J148,I148)*(L148-M148+N148))</f>
        <v>0</v>
      </c>
      <c r="P148" s="12"/>
      <c r="Q148" s="2"/>
      <c r="R148" s="2"/>
    </row>
    <row r="149" spans="1:18" ht="22.5">
      <c r="A149">
        <v>13</v>
      </c>
      <c r="B149">
        <v>1</v>
      </c>
      <c r="C149">
        <v>2022</v>
      </c>
      <c r="D149">
        <v>133</v>
      </c>
      <c r="G149" s="15">
        <v>133</v>
      </c>
      <c r="H149" s="20" t="s">
        <v>169</v>
      </c>
      <c r="I149" s="23">
        <v>15</v>
      </c>
      <c r="J149" s="23" t="s">
        <v>25</v>
      </c>
      <c r="K149" s="15" t="s">
        <v>26</v>
      </c>
      <c r="L149" s="7"/>
      <c r="M149" s="2"/>
      <c r="N149" s="2"/>
      <c r="O149" s="29">
        <f>(IF(AND(J149&gt;0,J149&lt;=I149),J149,I149)*(L149-M149+N149))</f>
        <v>0</v>
      </c>
      <c r="P149" s="12"/>
      <c r="Q149" s="2"/>
      <c r="R149" s="2"/>
    </row>
    <row r="150" spans="1:18" ht="45">
      <c r="A150">
        <v>13</v>
      </c>
      <c r="B150">
        <v>1</v>
      </c>
      <c r="C150">
        <v>2022</v>
      </c>
      <c r="D150">
        <v>134</v>
      </c>
      <c r="G150" s="15">
        <v>134</v>
      </c>
      <c r="H150" s="20" t="s">
        <v>170</v>
      </c>
      <c r="I150" s="23">
        <v>20</v>
      </c>
      <c r="J150" s="23" t="s">
        <v>52</v>
      </c>
      <c r="K150" s="15" t="s">
        <v>26</v>
      </c>
      <c r="L150" s="7"/>
      <c r="M150" s="2"/>
      <c r="N150" s="2"/>
      <c r="O150" s="29">
        <f>(IF(AND(J150&gt;0,J150&lt;=I150),J150,I150)*(L150-M150+N150))</f>
        <v>0</v>
      </c>
      <c r="P150" s="12"/>
      <c r="Q150" s="2"/>
      <c r="R150" s="2"/>
    </row>
    <row r="151" spans="1:18" ht="45">
      <c r="A151">
        <v>13</v>
      </c>
      <c r="B151">
        <v>1</v>
      </c>
      <c r="C151">
        <v>2022</v>
      </c>
      <c r="D151">
        <v>135</v>
      </c>
      <c r="G151" s="15">
        <v>135</v>
      </c>
      <c r="H151" s="20" t="s">
        <v>171</v>
      </c>
      <c r="I151" s="23">
        <v>2600</v>
      </c>
      <c r="J151" s="23" t="s">
        <v>34</v>
      </c>
      <c r="K151" s="15" t="s">
        <v>26</v>
      </c>
      <c r="L151" s="7"/>
      <c r="M151" s="2"/>
      <c r="N151" s="2"/>
      <c r="O151" s="29">
        <f>(IF(AND(J151&gt;0,J151&lt;=I151),J151,I151)*(L151-M151+N151))</f>
        <v>0</v>
      </c>
      <c r="P151" s="12"/>
      <c r="Q151" s="2"/>
      <c r="R151" s="2"/>
    </row>
    <row r="152" spans="1:18" ht="90">
      <c r="A152">
        <v>13</v>
      </c>
      <c r="B152">
        <v>1</v>
      </c>
      <c r="C152">
        <v>2022</v>
      </c>
      <c r="D152">
        <v>136</v>
      </c>
      <c r="G152" s="15">
        <v>136</v>
      </c>
      <c r="H152" s="20" t="s">
        <v>172</v>
      </c>
      <c r="I152" s="23">
        <v>1000</v>
      </c>
      <c r="J152" s="23" t="s">
        <v>93</v>
      </c>
      <c r="K152" s="15" t="s">
        <v>26</v>
      </c>
      <c r="L152" s="7"/>
      <c r="M152" s="2"/>
      <c r="N152" s="2"/>
      <c r="O152" s="29">
        <f>(IF(AND(J152&gt;0,J152&lt;=I152),J152,I152)*(L152-M152+N152))</f>
        <v>0</v>
      </c>
      <c r="P152" s="12"/>
      <c r="Q152" s="2"/>
      <c r="R152" s="2"/>
    </row>
    <row r="153" spans="1:18" ht="180">
      <c r="A153">
        <v>13</v>
      </c>
      <c r="B153">
        <v>1</v>
      </c>
      <c r="C153">
        <v>2022</v>
      </c>
      <c r="D153">
        <v>137</v>
      </c>
      <c r="G153" s="15">
        <v>137</v>
      </c>
      <c r="H153" s="20" t="s">
        <v>173</v>
      </c>
      <c r="I153" s="23">
        <v>1000</v>
      </c>
      <c r="J153" s="23" t="s">
        <v>93</v>
      </c>
      <c r="K153" s="15" t="s">
        <v>26</v>
      </c>
      <c r="L153" s="7"/>
      <c r="M153" s="2"/>
      <c r="N153" s="2"/>
      <c r="O153" s="29">
        <f>(IF(AND(J153&gt;0,J153&lt;=I153),J153,I153)*(L153-M153+N153))</f>
        <v>0</v>
      </c>
      <c r="P153" s="12"/>
      <c r="Q153" s="2"/>
      <c r="R153" s="2"/>
    </row>
    <row r="154" spans="1:18" ht="112.5">
      <c r="A154">
        <v>13</v>
      </c>
      <c r="B154">
        <v>1</v>
      </c>
      <c r="C154">
        <v>2022</v>
      </c>
      <c r="D154">
        <v>138</v>
      </c>
      <c r="G154" s="15">
        <v>138</v>
      </c>
      <c r="H154" s="20" t="s">
        <v>174</v>
      </c>
      <c r="I154" s="23">
        <v>30</v>
      </c>
      <c r="J154" s="23" t="s">
        <v>38</v>
      </c>
      <c r="K154" s="15" t="s">
        <v>26</v>
      </c>
      <c r="L154" s="7"/>
      <c r="M154" s="2"/>
      <c r="N154" s="2"/>
      <c r="O154" s="29">
        <f>(IF(AND(J154&gt;0,J154&lt;=I154),J154,I154)*(L154-M154+N154))</f>
        <v>0</v>
      </c>
      <c r="P154" s="12"/>
      <c r="Q154" s="2"/>
      <c r="R154" s="2"/>
    </row>
    <row r="155" spans="1:18" ht="67.5">
      <c r="A155">
        <v>13</v>
      </c>
      <c r="B155">
        <v>1</v>
      </c>
      <c r="C155">
        <v>2022</v>
      </c>
      <c r="D155">
        <v>139</v>
      </c>
      <c r="G155" s="15">
        <v>139</v>
      </c>
      <c r="H155" s="20" t="s">
        <v>175</v>
      </c>
      <c r="I155" s="23">
        <v>15</v>
      </c>
      <c r="J155" s="23" t="s">
        <v>38</v>
      </c>
      <c r="K155" s="15" t="s">
        <v>26</v>
      </c>
      <c r="L155" s="7"/>
      <c r="M155" s="2"/>
      <c r="N155" s="2"/>
      <c r="O155" s="29">
        <f>(IF(AND(J155&gt;0,J155&lt;=I155),J155,I155)*(L155-M155+N155))</f>
        <v>0</v>
      </c>
      <c r="P155" s="12"/>
      <c r="Q155" s="2"/>
      <c r="R155" s="2"/>
    </row>
    <row r="156" spans="1:18" ht="15">
      <c r="A156">
        <v>13</v>
      </c>
      <c r="B156">
        <v>1</v>
      </c>
      <c r="C156">
        <v>2022</v>
      </c>
      <c r="D156">
        <v>140</v>
      </c>
      <c r="G156" s="15">
        <v>140</v>
      </c>
      <c r="H156" s="20" t="s">
        <v>176</v>
      </c>
      <c r="I156" s="23">
        <v>5</v>
      </c>
      <c r="J156" s="23" t="s">
        <v>54</v>
      </c>
      <c r="K156" s="15" t="s">
        <v>26</v>
      </c>
      <c r="L156" s="7"/>
      <c r="M156" s="2"/>
      <c r="N156" s="2"/>
      <c r="O156" s="29">
        <f>(IF(AND(J156&gt;0,J156&lt;=I156),J156,I156)*(L156-M156+N156))</f>
        <v>0</v>
      </c>
      <c r="P156" s="12"/>
      <c r="Q156" s="2"/>
      <c r="R156" s="2"/>
    </row>
    <row r="157" spans="1:18" ht="22.5">
      <c r="A157">
        <v>13</v>
      </c>
      <c r="B157">
        <v>1</v>
      </c>
      <c r="C157">
        <v>2022</v>
      </c>
      <c r="D157">
        <v>141</v>
      </c>
      <c r="G157" s="15">
        <v>141</v>
      </c>
      <c r="H157" s="20" t="s">
        <v>177</v>
      </c>
      <c r="I157" s="23">
        <v>1000</v>
      </c>
      <c r="J157" s="23" t="s">
        <v>93</v>
      </c>
      <c r="K157" s="15" t="s">
        <v>26</v>
      </c>
      <c r="L157" s="7"/>
      <c r="M157" s="2"/>
      <c r="N157" s="2"/>
      <c r="O157" s="29">
        <f>(IF(AND(J157&gt;0,J157&lt;=I157),J157,I157)*(L157-M157+N157))</f>
        <v>0</v>
      </c>
      <c r="P157" s="12"/>
      <c r="Q157" s="2"/>
      <c r="R157" s="2"/>
    </row>
    <row r="158" spans="1:18" ht="22.5">
      <c r="A158">
        <v>13</v>
      </c>
      <c r="B158">
        <v>1</v>
      </c>
      <c r="C158">
        <v>2022</v>
      </c>
      <c r="D158">
        <v>142</v>
      </c>
      <c r="G158" s="15">
        <v>142</v>
      </c>
      <c r="H158" s="20" t="s">
        <v>177</v>
      </c>
      <c r="I158" s="23">
        <v>1000</v>
      </c>
      <c r="J158" s="23" t="s">
        <v>93</v>
      </c>
      <c r="K158" s="15" t="s">
        <v>26</v>
      </c>
      <c r="L158" s="7"/>
      <c r="M158" s="2"/>
      <c r="N158" s="2"/>
      <c r="O158" s="29">
        <f>(IF(AND(J158&gt;0,J158&lt;=I158),J158,I158)*(L158-M158+N158))</f>
        <v>0</v>
      </c>
      <c r="P158" s="12"/>
      <c r="Q158" s="2"/>
      <c r="R158" s="2"/>
    </row>
    <row r="159" spans="1:18" ht="22.5">
      <c r="A159">
        <v>13</v>
      </c>
      <c r="B159">
        <v>1</v>
      </c>
      <c r="C159">
        <v>2022</v>
      </c>
      <c r="D159">
        <v>143</v>
      </c>
      <c r="G159" s="15">
        <v>143</v>
      </c>
      <c r="H159" s="20" t="s">
        <v>178</v>
      </c>
      <c r="I159" s="23">
        <v>1000</v>
      </c>
      <c r="J159" s="23" t="s">
        <v>93</v>
      </c>
      <c r="K159" s="15" t="s">
        <v>26</v>
      </c>
      <c r="L159" s="7"/>
      <c r="M159" s="2"/>
      <c r="N159" s="2"/>
      <c r="O159" s="29">
        <f>(IF(AND(J159&gt;0,J159&lt;=I159),J159,I159)*(L159-M159+N159))</f>
        <v>0</v>
      </c>
      <c r="P159" s="12"/>
      <c r="Q159" s="2"/>
      <c r="R159" s="2"/>
    </row>
    <row r="160" spans="1:18" ht="22.5">
      <c r="A160">
        <v>13</v>
      </c>
      <c r="B160">
        <v>1</v>
      </c>
      <c r="C160">
        <v>2022</v>
      </c>
      <c r="D160">
        <v>144</v>
      </c>
      <c r="G160" s="15">
        <v>144</v>
      </c>
      <c r="H160" s="20" t="s">
        <v>178</v>
      </c>
      <c r="I160" s="23">
        <v>1000</v>
      </c>
      <c r="J160" s="23" t="s">
        <v>93</v>
      </c>
      <c r="K160" s="15" t="s">
        <v>26</v>
      </c>
      <c r="L160" s="7"/>
      <c r="M160" s="2"/>
      <c r="N160" s="2"/>
      <c r="O160" s="29">
        <f>(IF(AND(J160&gt;0,J160&lt;=I160),J160,I160)*(L160-M160+N160))</f>
        <v>0</v>
      </c>
      <c r="P160" s="12"/>
      <c r="Q160" s="2"/>
      <c r="R160" s="2"/>
    </row>
    <row r="161" spans="1:18" ht="22.5">
      <c r="A161">
        <v>13</v>
      </c>
      <c r="B161">
        <v>1</v>
      </c>
      <c r="C161">
        <v>2022</v>
      </c>
      <c r="D161">
        <v>145</v>
      </c>
      <c r="G161" s="15">
        <v>145</v>
      </c>
      <c r="H161" s="20" t="s">
        <v>179</v>
      </c>
      <c r="I161" s="23">
        <v>6</v>
      </c>
      <c r="J161" s="23" t="s">
        <v>38</v>
      </c>
      <c r="K161" s="15" t="s">
        <v>26</v>
      </c>
      <c r="L161" s="7"/>
      <c r="M161" s="2"/>
      <c r="N161" s="2"/>
      <c r="O161" s="29">
        <f>(IF(AND(J161&gt;0,J161&lt;=I161),J161,I161)*(L161-M161+N161))</f>
        <v>0</v>
      </c>
      <c r="P161" s="12"/>
      <c r="Q161" s="2"/>
      <c r="R161" s="2"/>
    </row>
    <row r="162" spans="1:18" ht="22.5">
      <c r="A162">
        <v>13</v>
      </c>
      <c r="B162">
        <v>1</v>
      </c>
      <c r="C162">
        <v>2022</v>
      </c>
      <c r="D162">
        <v>146</v>
      </c>
      <c r="G162" s="15">
        <v>146</v>
      </c>
      <c r="H162" s="20" t="s">
        <v>180</v>
      </c>
      <c r="I162" s="23">
        <v>6</v>
      </c>
      <c r="J162" s="23" t="s">
        <v>38</v>
      </c>
      <c r="K162" s="15" t="s">
        <v>26</v>
      </c>
      <c r="L162" s="7"/>
      <c r="M162" s="2"/>
      <c r="N162" s="2"/>
      <c r="O162" s="29">
        <f>(IF(AND(J162&gt;0,J162&lt;=I162),J162,I162)*(L162-M162+N162))</f>
        <v>0</v>
      </c>
      <c r="P162" s="12"/>
      <c r="Q162" s="2"/>
      <c r="R162" s="2"/>
    </row>
    <row r="163" spans="1:18" ht="22.5">
      <c r="A163">
        <v>13</v>
      </c>
      <c r="B163">
        <v>1</v>
      </c>
      <c r="C163">
        <v>2022</v>
      </c>
      <c r="D163">
        <v>147</v>
      </c>
      <c r="G163" s="15">
        <v>147</v>
      </c>
      <c r="H163" s="20" t="s">
        <v>181</v>
      </c>
      <c r="I163" s="23">
        <v>6</v>
      </c>
      <c r="J163" s="23" t="s">
        <v>38</v>
      </c>
      <c r="K163" s="15" t="s">
        <v>26</v>
      </c>
      <c r="L163" s="7"/>
      <c r="M163" s="2"/>
      <c r="N163" s="2"/>
      <c r="O163" s="29">
        <f>(IF(AND(J163&gt;0,J163&lt;=I163),J163,I163)*(L163-M163+N163))</f>
        <v>0</v>
      </c>
      <c r="P163" s="12"/>
      <c r="Q163" s="2"/>
      <c r="R163" s="2"/>
    </row>
    <row r="164" spans="1:18" ht="22.5">
      <c r="A164">
        <v>13</v>
      </c>
      <c r="B164">
        <v>1</v>
      </c>
      <c r="C164">
        <v>2022</v>
      </c>
      <c r="D164">
        <v>148</v>
      </c>
      <c r="G164" s="15">
        <v>148</v>
      </c>
      <c r="H164" s="20" t="s">
        <v>182</v>
      </c>
      <c r="I164" s="23">
        <v>10</v>
      </c>
      <c r="J164" s="23" t="s">
        <v>38</v>
      </c>
      <c r="K164" s="15" t="s">
        <v>26</v>
      </c>
      <c r="L164" s="7"/>
      <c r="M164" s="2"/>
      <c r="N164" s="2"/>
      <c r="O164" s="29">
        <f>(IF(AND(J164&gt;0,J164&lt;=I164),J164,I164)*(L164-M164+N164))</f>
        <v>0</v>
      </c>
      <c r="P164" s="12"/>
      <c r="Q164" s="2"/>
      <c r="R164" s="2"/>
    </row>
    <row r="165" spans="1:18" ht="22.5">
      <c r="A165">
        <v>13</v>
      </c>
      <c r="B165">
        <v>1</v>
      </c>
      <c r="C165">
        <v>2022</v>
      </c>
      <c r="D165">
        <v>149</v>
      </c>
      <c r="G165" s="15">
        <v>149</v>
      </c>
      <c r="H165" s="20" t="s">
        <v>183</v>
      </c>
      <c r="I165" s="23">
        <v>6</v>
      </c>
      <c r="J165" s="23" t="s">
        <v>38</v>
      </c>
      <c r="K165" s="15" t="s">
        <v>26</v>
      </c>
      <c r="L165" s="7"/>
      <c r="M165" s="2"/>
      <c r="N165" s="2"/>
      <c r="O165" s="29">
        <f>(IF(AND(J165&gt;0,J165&lt;=I165),J165,I165)*(L165-M165+N165))</f>
        <v>0</v>
      </c>
      <c r="P165" s="12"/>
      <c r="Q165" s="2"/>
      <c r="R165" s="2"/>
    </row>
    <row r="166" spans="1:18" ht="22.5">
      <c r="A166">
        <v>13</v>
      </c>
      <c r="B166">
        <v>1</v>
      </c>
      <c r="C166">
        <v>2022</v>
      </c>
      <c r="D166">
        <v>150</v>
      </c>
      <c r="G166" s="15">
        <v>150</v>
      </c>
      <c r="H166" s="20" t="s">
        <v>184</v>
      </c>
      <c r="I166" s="23">
        <v>16</v>
      </c>
      <c r="J166" s="23" t="s">
        <v>38</v>
      </c>
      <c r="K166" s="15" t="s">
        <v>26</v>
      </c>
      <c r="L166" s="7"/>
      <c r="M166" s="2"/>
      <c r="N166" s="2"/>
      <c r="O166" s="29">
        <f>(IF(AND(J166&gt;0,J166&lt;=I166),J166,I166)*(L166-M166+N166))</f>
        <v>0</v>
      </c>
      <c r="P166" s="12"/>
      <c r="Q166" s="2"/>
      <c r="R166" s="2"/>
    </row>
    <row r="167" spans="1:18" ht="22.5">
      <c r="A167">
        <v>13</v>
      </c>
      <c r="B167">
        <v>1</v>
      </c>
      <c r="C167">
        <v>2022</v>
      </c>
      <c r="D167">
        <v>151</v>
      </c>
      <c r="G167" s="15">
        <v>151</v>
      </c>
      <c r="H167" s="20" t="s">
        <v>185</v>
      </c>
      <c r="I167" s="23">
        <v>120</v>
      </c>
      <c r="J167" s="23" t="s">
        <v>38</v>
      </c>
      <c r="K167" s="15" t="s">
        <v>26</v>
      </c>
      <c r="L167" s="7"/>
      <c r="M167" s="2"/>
      <c r="N167" s="2"/>
      <c r="O167" s="29">
        <f>(IF(AND(J167&gt;0,J167&lt;=I167),J167,I167)*(L167-M167+N167))</f>
        <v>0</v>
      </c>
      <c r="P167" s="12"/>
      <c r="Q167" s="2"/>
      <c r="R167" s="2"/>
    </row>
    <row r="168" spans="1:18" ht="112.5">
      <c r="A168">
        <v>13</v>
      </c>
      <c r="B168">
        <v>1</v>
      </c>
      <c r="C168">
        <v>2022</v>
      </c>
      <c r="D168">
        <v>152</v>
      </c>
      <c r="G168" s="15">
        <v>152</v>
      </c>
      <c r="H168" s="20" t="s">
        <v>186</v>
      </c>
      <c r="I168" s="23">
        <v>1000</v>
      </c>
      <c r="J168" s="23" t="s">
        <v>38</v>
      </c>
      <c r="K168" s="15" t="s">
        <v>26</v>
      </c>
      <c r="L168" s="7"/>
      <c r="M168" s="2"/>
      <c r="N168" s="2"/>
      <c r="O168" s="29">
        <f>(IF(AND(J168&gt;0,J168&lt;=I168),J168,I168)*(L168-M168+N168))</f>
        <v>0</v>
      </c>
      <c r="P168" s="12"/>
      <c r="Q168" s="2"/>
      <c r="R168" s="2"/>
    </row>
    <row r="169" spans="1:18" ht="45">
      <c r="A169">
        <v>13</v>
      </c>
      <c r="B169">
        <v>1</v>
      </c>
      <c r="C169">
        <v>2022</v>
      </c>
      <c r="D169">
        <v>153</v>
      </c>
      <c r="G169" s="15">
        <v>153</v>
      </c>
      <c r="H169" s="20" t="s">
        <v>187</v>
      </c>
      <c r="I169" s="23">
        <v>400</v>
      </c>
      <c r="J169" s="23" t="s">
        <v>38</v>
      </c>
      <c r="K169" s="15" t="s">
        <v>26</v>
      </c>
      <c r="L169" s="7"/>
      <c r="M169" s="2"/>
      <c r="N169" s="2"/>
      <c r="O169" s="29">
        <f>(IF(AND(J169&gt;0,J169&lt;=I169),J169,I169)*(L169-M169+N169))</f>
        <v>0</v>
      </c>
      <c r="P169" s="12"/>
      <c r="Q169" s="2"/>
      <c r="R169" s="2"/>
    </row>
    <row r="170" spans="1:18" ht="78.75">
      <c r="A170">
        <v>13</v>
      </c>
      <c r="B170">
        <v>1</v>
      </c>
      <c r="C170">
        <v>2022</v>
      </c>
      <c r="D170">
        <v>154</v>
      </c>
      <c r="G170" s="15">
        <v>154</v>
      </c>
      <c r="H170" s="20" t="s">
        <v>188</v>
      </c>
      <c r="I170" s="23">
        <v>20</v>
      </c>
      <c r="J170" s="23" t="s">
        <v>60</v>
      </c>
      <c r="K170" s="15" t="s">
        <v>26</v>
      </c>
      <c r="L170" s="7"/>
      <c r="M170" s="2"/>
      <c r="N170" s="2"/>
      <c r="O170" s="29">
        <f>(IF(AND(J170&gt;0,J170&lt;=I170),J170,I170)*(L170-M170+N170))</f>
        <v>0</v>
      </c>
      <c r="P170" s="12"/>
      <c r="Q170" s="2"/>
      <c r="R170" s="2"/>
    </row>
    <row r="171" spans="1:18" ht="22.5">
      <c r="A171">
        <v>13</v>
      </c>
      <c r="B171">
        <v>1</v>
      </c>
      <c r="C171">
        <v>2022</v>
      </c>
      <c r="D171">
        <v>155</v>
      </c>
      <c r="G171" s="15">
        <v>155</v>
      </c>
      <c r="H171" s="20" t="s">
        <v>189</v>
      </c>
      <c r="I171" s="23">
        <v>10</v>
      </c>
      <c r="J171" s="23" t="s">
        <v>60</v>
      </c>
      <c r="K171" s="15" t="s">
        <v>26</v>
      </c>
      <c r="L171" s="7"/>
      <c r="M171" s="2"/>
      <c r="N171" s="2"/>
      <c r="O171" s="29">
        <f>(IF(AND(J171&gt;0,J171&lt;=I171),J171,I171)*(L171-M171+N171))</f>
        <v>0</v>
      </c>
      <c r="P171" s="12"/>
      <c r="Q171" s="2"/>
      <c r="R171" s="2"/>
    </row>
    <row r="172" spans="1:18" ht="15">
      <c r="A172">
        <v>13</v>
      </c>
      <c r="B172">
        <v>1</v>
      </c>
      <c r="C172">
        <v>2022</v>
      </c>
      <c r="D172">
        <v>156</v>
      </c>
      <c r="G172" s="15">
        <v>156</v>
      </c>
      <c r="H172" s="20" t="s">
        <v>190</v>
      </c>
      <c r="I172" s="23">
        <v>60</v>
      </c>
      <c r="J172" s="23" t="s">
        <v>25</v>
      </c>
      <c r="K172" s="15" t="s">
        <v>26</v>
      </c>
      <c r="L172" s="7"/>
      <c r="M172" s="2"/>
      <c r="N172" s="2"/>
      <c r="O172" s="29">
        <f>(IF(AND(J172&gt;0,J172&lt;=I172),J172,I172)*(L172-M172+N172))</f>
        <v>0</v>
      </c>
      <c r="P172" s="12"/>
      <c r="Q172" s="2"/>
      <c r="R172" s="2"/>
    </row>
    <row r="173" spans="1:18" ht="33.75">
      <c r="A173">
        <v>13</v>
      </c>
      <c r="B173">
        <v>1</v>
      </c>
      <c r="C173">
        <v>2022</v>
      </c>
      <c r="D173">
        <v>157</v>
      </c>
      <c r="G173" s="15">
        <v>157</v>
      </c>
      <c r="H173" s="20" t="s">
        <v>191</v>
      </c>
      <c r="I173" s="23">
        <v>500</v>
      </c>
      <c r="J173" s="23" t="s">
        <v>25</v>
      </c>
      <c r="K173" s="15" t="s">
        <v>26</v>
      </c>
      <c r="L173" s="7"/>
      <c r="M173" s="2"/>
      <c r="N173" s="2"/>
      <c r="O173" s="29">
        <f>(IF(AND(J173&gt;0,J173&lt;=I173),J173,I173)*(L173-M173+N173))</f>
        <v>0</v>
      </c>
      <c r="P173" s="12"/>
      <c r="Q173" s="2"/>
      <c r="R173" s="2"/>
    </row>
    <row r="174" spans="1:18" ht="112.5">
      <c r="A174">
        <v>13</v>
      </c>
      <c r="B174">
        <v>1</v>
      </c>
      <c r="C174">
        <v>2022</v>
      </c>
      <c r="D174">
        <v>158</v>
      </c>
      <c r="G174" s="15">
        <v>158</v>
      </c>
      <c r="H174" s="20" t="s">
        <v>192</v>
      </c>
      <c r="I174" s="23">
        <v>100</v>
      </c>
      <c r="J174" s="23" t="s">
        <v>38</v>
      </c>
      <c r="K174" s="15" t="s">
        <v>26</v>
      </c>
      <c r="L174" s="7"/>
      <c r="M174" s="2"/>
      <c r="N174" s="2"/>
      <c r="O174" s="29">
        <f>(IF(AND(J174&gt;0,J174&lt;=I174),J174,I174)*(L174-M174+N174))</f>
        <v>0</v>
      </c>
      <c r="P174" s="12"/>
      <c r="Q174" s="2"/>
      <c r="R174" s="2"/>
    </row>
    <row r="175" spans="1:18" ht="112.5">
      <c r="A175">
        <v>13</v>
      </c>
      <c r="B175">
        <v>1</v>
      </c>
      <c r="C175">
        <v>2022</v>
      </c>
      <c r="D175">
        <v>159</v>
      </c>
      <c r="G175" s="15">
        <v>159</v>
      </c>
      <c r="H175" s="20" t="s">
        <v>193</v>
      </c>
      <c r="I175" s="23">
        <v>1900</v>
      </c>
      <c r="J175" s="23" t="s">
        <v>38</v>
      </c>
      <c r="K175" s="15" t="s">
        <v>26</v>
      </c>
      <c r="L175" s="7"/>
      <c r="M175" s="2"/>
      <c r="N175" s="2"/>
      <c r="O175" s="29">
        <f>(IF(AND(J175&gt;0,J175&lt;=I175),J175,I175)*(L175-M175+N175))</f>
        <v>0</v>
      </c>
      <c r="P175" s="12"/>
      <c r="Q175" s="2"/>
      <c r="R175" s="2"/>
    </row>
    <row r="176" spans="1:18" ht="112.5">
      <c r="A176">
        <v>13</v>
      </c>
      <c r="B176">
        <v>1</v>
      </c>
      <c r="C176">
        <v>2022</v>
      </c>
      <c r="D176">
        <v>160</v>
      </c>
      <c r="G176" s="15">
        <v>160</v>
      </c>
      <c r="H176" s="20" t="s">
        <v>194</v>
      </c>
      <c r="I176" s="23">
        <v>2100</v>
      </c>
      <c r="J176" s="23" t="s">
        <v>38</v>
      </c>
      <c r="K176" s="15" t="s">
        <v>26</v>
      </c>
      <c r="L176" s="7"/>
      <c r="M176" s="2"/>
      <c r="N176" s="2"/>
      <c r="O176" s="29">
        <f>(IF(AND(J176&gt;0,J176&lt;=I176),J176,I176)*(L176-M176+N176))</f>
        <v>0</v>
      </c>
      <c r="P176" s="12"/>
      <c r="Q176" s="2"/>
      <c r="R176" s="2"/>
    </row>
    <row r="177" spans="1:18" ht="112.5">
      <c r="A177">
        <v>13</v>
      </c>
      <c r="B177">
        <v>1</v>
      </c>
      <c r="C177">
        <v>2022</v>
      </c>
      <c r="D177">
        <v>161</v>
      </c>
      <c r="G177" s="15">
        <v>161</v>
      </c>
      <c r="H177" s="20" t="s">
        <v>195</v>
      </c>
      <c r="I177" s="23">
        <v>2080</v>
      </c>
      <c r="J177" s="23" t="s">
        <v>38</v>
      </c>
      <c r="K177" s="15" t="s">
        <v>26</v>
      </c>
      <c r="L177" s="7"/>
      <c r="M177" s="2"/>
      <c r="N177" s="2"/>
      <c r="O177" s="29">
        <f>(IF(AND(J177&gt;0,J177&lt;=I177),J177,I177)*(L177-M177+N177))</f>
        <v>0</v>
      </c>
      <c r="P177" s="12"/>
      <c r="Q177" s="2"/>
      <c r="R177" s="2"/>
    </row>
    <row r="178" spans="1:18" ht="90">
      <c r="A178">
        <v>13</v>
      </c>
      <c r="B178">
        <v>1</v>
      </c>
      <c r="C178">
        <v>2022</v>
      </c>
      <c r="D178">
        <v>162</v>
      </c>
      <c r="G178" s="15">
        <v>162</v>
      </c>
      <c r="H178" s="20" t="s">
        <v>196</v>
      </c>
      <c r="I178" s="23">
        <v>330</v>
      </c>
      <c r="J178" s="23" t="s">
        <v>197</v>
      </c>
      <c r="K178" s="15" t="s">
        <v>26</v>
      </c>
      <c r="L178" s="7"/>
      <c r="M178" s="2"/>
      <c r="N178" s="2"/>
      <c r="O178" s="29">
        <f>(IF(AND(J178&gt;0,J178&lt;=I178),J178,I178)*(L178-M178+N178))</f>
        <v>0</v>
      </c>
      <c r="P178" s="12"/>
      <c r="Q178" s="2"/>
      <c r="R178" s="2"/>
    </row>
    <row r="179" spans="1:18" ht="90">
      <c r="A179">
        <v>13</v>
      </c>
      <c r="B179">
        <v>1</v>
      </c>
      <c r="C179">
        <v>2022</v>
      </c>
      <c r="D179">
        <v>163</v>
      </c>
      <c r="G179" s="15">
        <v>163</v>
      </c>
      <c r="H179" s="20" t="s">
        <v>198</v>
      </c>
      <c r="I179" s="23">
        <v>500</v>
      </c>
      <c r="J179" s="23" t="s">
        <v>197</v>
      </c>
      <c r="K179" s="15" t="s">
        <v>26</v>
      </c>
      <c r="L179" s="7"/>
      <c r="M179" s="2"/>
      <c r="N179" s="2"/>
      <c r="O179" s="29">
        <f>(IF(AND(J179&gt;0,J179&lt;=I179),J179,I179)*(L179-M179+N179))</f>
        <v>0</v>
      </c>
      <c r="P179" s="12"/>
      <c r="Q179" s="2"/>
      <c r="R179" s="2"/>
    </row>
    <row r="180" spans="1:18" ht="90">
      <c r="A180">
        <v>13</v>
      </c>
      <c r="B180">
        <v>1</v>
      </c>
      <c r="C180">
        <v>2022</v>
      </c>
      <c r="D180">
        <v>164</v>
      </c>
      <c r="G180" s="15">
        <v>164</v>
      </c>
      <c r="H180" s="20" t="s">
        <v>199</v>
      </c>
      <c r="I180" s="23">
        <v>800</v>
      </c>
      <c r="J180" s="23" t="s">
        <v>197</v>
      </c>
      <c r="K180" s="15" t="s">
        <v>26</v>
      </c>
      <c r="L180" s="7"/>
      <c r="M180" s="2"/>
      <c r="N180" s="2"/>
      <c r="O180" s="29">
        <f>(IF(AND(J180&gt;0,J180&lt;=I180),J180,I180)*(L180-M180+N180))</f>
        <v>0</v>
      </c>
      <c r="P180" s="12"/>
      <c r="Q180" s="2"/>
      <c r="R180" s="2"/>
    </row>
    <row r="181" spans="1:18" ht="90">
      <c r="A181">
        <v>13</v>
      </c>
      <c r="B181">
        <v>1</v>
      </c>
      <c r="C181">
        <v>2022</v>
      </c>
      <c r="D181">
        <v>165</v>
      </c>
      <c r="G181" s="15">
        <v>165</v>
      </c>
      <c r="H181" s="20" t="s">
        <v>200</v>
      </c>
      <c r="I181" s="23">
        <v>500</v>
      </c>
      <c r="J181" s="23" t="s">
        <v>197</v>
      </c>
      <c r="K181" s="15" t="s">
        <v>26</v>
      </c>
      <c r="L181" s="7"/>
      <c r="M181" s="2"/>
      <c r="N181" s="2"/>
      <c r="O181" s="29">
        <f>(IF(AND(J181&gt;0,J181&lt;=I181),J181,I181)*(L181-M181+N181))</f>
        <v>0</v>
      </c>
      <c r="P181" s="12"/>
      <c r="Q181" s="2"/>
      <c r="R181" s="2"/>
    </row>
    <row r="182" spans="1:18" ht="90">
      <c r="A182">
        <v>13</v>
      </c>
      <c r="B182">
        <v>1</v>
      </c>
      <c r="C182">
        <v>2022</v>
      </c>
      <c r="D182">
        <v>166</v>
      </c>
      <c r="G182" s="15">
        <v>166</v>
      </c>
      <c r="H182" s="20" t="s">
        <v>201</v>
      </c>
      <c r="I182" s="23">
        <v>300</v>
      </c>
      <c r="J182" s="23" t="s">
        <v>197</v>
      </c>
      <c r="K182" s="15" t="s">
        <v>26</v>
      </c>
      <c r="L182" s="7"/>
      <c r="M182" s="2"/>
      <c r="N182" s="2"/>
      <c r="O182" s="29">
        <f>(IF(AND(J182&gt;0,J182&lt;=I182),J182,I182)*(L182-M182+N182))</f>
        <v>0</v>
      </c>
      <c r="P182" s="12"/>
      <c r="Q182" s="2"/>
      <c r="R182" s="2"/>
    </row>
    <row r="183" spans="1:18" ht="33.75">
      <c r="A183">
        <v>13</v>
      </c>
      <c r="B183">
        <v>1</v>
      </c>
      <c r="C183">
        <v>2022</v>
      </c>
      <c r="D183">
        <v>167</v>
      </c>
      <c r="G183" s="15">
        <v>167</v>
      </c>
      <c r="H183" s="20" t="s">
        <v>202</v>
      </c>
      <c r="I183" s="23">
        <v>150</v>
      </c>
      <c r="J183" s="23" t="s">
        <v>25</v>
      </c>
      <c r="K183" s="15" t="s">
        <v>26</v>
      </c>
      <c r="L183" s="7"/>
      <c r="M183" s="2"/>
      <c r="N183" s="2"/>
      <c r="O183" s="29">
        <f>(IF(AND(J183&gt;0,J183&lt;=I183),J183,I183)*(L183-M183+N183))</f>
        <v>0</v>
      </c>
      <c r="P183" s="12"/>
      <c r="Q183" s="2"/>
      <c r="R183" s="2"/>
    </row>
    <row r="184" spans="1:18" ht="33.75">
      <c r="A184">
        <v>13</v>
      </c>
      <c r="B184">
        <v>1</v>
      </c>
      <c r="C184">
        <v>2022</v>
      </c>
      <c r="D184">
        <v>168</v>
      </c>
      <c r="G184" s="15">
        <v>168</v>
      </c>
      <c r="H184" s="20" t="s">
        <v>203</v>
      </c>
      <c r="I184" s="23">
        <v>30</v>
      </c>
      <c r="J184" s="23" t="s">
        <v>60</v>
      </c>
      <c r="K184" s="15" t="s">
        <v>26</v>
      </c>
      <c r="L184" s="7"/>
      <c r="M184" s="2"/>
      <c r="N184" s="2"/>
      <c r="O184" s="29">
        <f>(IF(AND(J184&gt;0,J184&lt;=I184),J184,I184)*(L184-M184+N184))</f>
        <v>0</v>
      </c>
      <c r="P184" s="12"/>
      <c r="Q184" s="2"/>
      <c r="R184" s="2"/>
    </row>
    <row r="185" spans="1:18" ht="78.75">
      <c r="A185">
        <v>13</v>
      </c>
      <c r="B185">
        <v>1</v>
      </c>
      <c r="C185">
        <v>2022</v>
      </c>
      <c r="D185">
        <v>169</v>
      </c>
      <c r="G185" s="15">
        <v>169</v>
      </c>
      <c r="H185" s="20" t="s">
        <v>204</v>
      </c>
      <c r="I185" s="23">
        <v>2300</v>
      </c>
      <c r="J185" s="23" t="s">
        <v>38</v>
      </c>
      <c r="K185" s="15" t="s">
        <v>26</v>
      </c>
      <c r="L185" s="7"/>
      <c r="M185" s="2"/>
      <c r="N185" s="2"/>
      <c r="O185" s="29">
        <f>(IF(AND(J185&gt;0,J185&lt;=I185),J185,I185)*(L185-M185+N185))</f>
        <v>0</v>
      </c>
      <c r="P185" s="12"/>
      <c r="Q185" s="2"/>
      <c r="R185" s="2"/>
    </row>
    <row r="186" spans="1:18" ht="45">
      <c r="A186">
        <v>13</v>
      </c>
      <c r="B186">
        <v>1</v>
      </c>
      <c r="C186">
        <v>2022</v>
      </c>
      <c r="D186">
        <v>170</v>
      </c>
      <c r="G186" s="15">
        <v>170</v>
      </c>
      <c r="H186" s="20" t="s">
        <v>205</v>
      </c>
      <c r="I186" s="23">
        <v>110</v>
      </c>
      <c r="J186" s="23" t="s">
        <v>25</v>
      </c>
      <c r="K186" s="15" t="s">
        <v>26</v>
      </c>
      <c r="L186" s="7"/>
      <c r="M186" s="2"/>
      <c r="N186" s="2"/>
      <c r="O186" s="29">
        <f>(IF(AND(J186&gt;0,J186&lt;=I186),J186,I186)*(L186-M186+N186))</f>
        <v>0</v>
      </c>
      <c r="P186" s="12"/>
      <c r="Q186" s="2"/>
      <c r="R186" s="2"/>
    </row>
    <row r="187" spans="1:18" ht="22.5">
      <c r="A187">
        <v>13</v>
      </c>
      <c r="B187">
        <v>1</v>
      </c>
      <c r="C187">
        <v>2022</v>
      </c>
      <c r="D187">
        <v>171</v>
      </c>
      <c r="G187" s="15">
        <v>171</v>
      </c>
      <c r="H187" s="20" t="s">
        <v>206</v>
      </c>
      <c r="I187" s="23">
        <v>3</v>
      </c>
      <c r="J187" s="23" t="s">
        <v>25</v>
      </c>
      <c r="K187" s="15" t="s">
        <v>26</v>
      </c>
      <c r="L187" s="7"/>
      <c r="M187" s="2"/>
      <c r="N187" s="2"/>
      <c r="O187" s="29">
        <f>(IF(AND(J187&gt;0,J187&lt;=I187),J187,I187)*(L187-M187+N187))</f>
        <v>0</v>
      </c>
      <c r="P187" s="12"/>
      <c r="Q187" s="2"/>
      <c r="R187" s="2"/>
    </row>
    <row r="188" spans="1:18" ht="33.75">
      <c r="A188">
        <v>13</v>
      </c>
      <c r="B188">
        <v>1</v>
      </c>
      <c r="C188">
        <v>2022</v>
      </c>
      <c r="D188">
        <v>172</v>
      </c>
      <c r="G188" s="15">
        <v>172</v>
      </c>
      <c r="H188" s="20" t="s">
        <v>207</v>
      </c>
      <c r="I188" s="23">
        <v>10</v>
      </c>
      <c r="J188" s="23" t="s">
        <v>208</v>
      </c>
      <c r="K188" s="15" t="s">
        <v>26</v>
      </c>
      <c r="L188" s="7"/>
      <c r="M188" s="2"/>
      <c r="N188" s="2"/>
      <c r="O188" s="29">
        <f>(IF(AND(J188&gt;0,J188&lt;=I188),J188,I188)*(L188-M188+N188))</f>
        <v>0</v>
      </c>
      <c r="P188" s="12"/>
      <c r="Q188" s="2"/>
      <c r="R188" s="2"/>
    </row>
    <row r="189" spans="1:18" ht="33.75">
      <c r="A189">
        <v>13</v>
      </c>
      <c r="B189">
        <v>1</v>
      </c>
      <c r="C189">
        <v>2022</v>
      </c>
      <c r="D189">
        <v>173</v>
      </c>
      <c r="G189" s="15">
        <v>173</v>
      </c>
      <c r="H189" s="20" t="s">
        <v>209</v>
      </c>
      <c r="I189" s="23">
        <v>500</v>
      </c>
      <c r="J189" s="23" t="s">
        <v>52</v>
      </c>
      <c r="K189" s="15" t="s">
        <v>26</v>
      </c>
      <c r="L189" s="7"/>
      <c r="M189" s="2"/>
      <c r="N189" s="2"/>
      <c r="O189" s="29">
        <f>(IF(AND(J189&gt;0,J189&lt;=I189),J189,I189)*(L189-M189+N189))</f>
        <v>0</v>
      </c>
      <c r="P189" s="12"/>
      <c r="Q189" s="2"/>
      <c r="R189" s="2"/>
    </row>
    <row r="190" spans="1:18" ht="135">
      <c r="A190">
        <v>13</v>
      </c>
      <c r="B190">
        <v>1</v>
      </c>
      <c r="C190">
        <v>2022</v>
      </c>
      <c r="D190">
        <v>174</v>
      </c>
      <c r="G190" s="15">
        <v>174</v>
      </c>
      <c r="H190" s="20" t="s">
        <v>210</v>
      </c>
      <c r="I190" s="23">
        <v>1000</v>
      </c>
      <c r="J190" s="23" t="s">
        <v>52</v>
      </c>
      <c r="K190" s="15" t="s">
        <v>26</v>
      </c>
      <c r="L190" s="7"/>
      <c r="M190" s="2"/>
      <c r="N190" s="2"/>
      <c r="O190" s="29">
        <f>(IF(AND(J190&gt;0,J190&lt;=I190),J190,I190)*(L190-M190+N190))</f>
        <v>0</v>
      </c>
      <c r="P190" s="12"/>
      <c r="Q190" s="2"/>
      <c r="R190" s="2"/>
    </row>
    <row r="191" spans="1:18" ht="33.75">
      <c r="A191">
        <v>13</v>
      </c>
      <c r="B191">
        <v>1</v>
      </c>
      <c r="C191">
        <v>2022</v>
      </c>
      <c r="D191">
        <v>175</v>
      </c>
      <c r="G191" s="15">
        <v>175</v>
      </c>
      <c r="H191" s="20" t="s">
        <v>211</v>
      </c>
      <c r="I191" s="23">
        <v>5</v>
      </c>
      <c r="J191" s="23" t="s">
        <v>60</v>
      </c>
      <c r="K191" s="15" t="s">
        <v>26</v>
      </c>
      <c r="L191" s="7"/>
      <c r="M191" s="2"/>
      <c r="N191" s="2"/>
      <c r="O191" s="29">
        <f>(IF(AND(J191&gt;0,J191&lt;=I191),J191,I191)*(L191-M191+N191))</f>
        <v>0</v>
      </c>
      <c r="P191" s="12"/>
      <c r="Q191" s="2"/>
      <c r="R191" s="2"/>
    </row>
    <row r="192" spans="1:18" ht="270">
      <c r="A192">
        <v>13</v>
      </c>
      <c r="B192">
        <v>1</v>
      </c>
      <c r="C192">
        <v>2022</v>
      </c>
      <c r="D192">
        <v>176</v>
      </c>
      <c r="G192" s="15">
        <v>176</v>
      </c>
      <c r="H192" s="20" t="s">
        <v>212</v>
      </c>
      <c r="I192" s="23">
        <v>10</v>
      </c>
      <c r="J192" s="23" t="s">
        <v>60</v>
      </c>
      <c r="K192" s="15" t="s">
        <v>26</v>
      </c>
      <c r="L192" s="7"/>
      <c r="M192" s="2"/>
      <c r="N192" s="2"/>
      <c r="O192" s="29">
        <f>(IF(AND(J192&gt;0,J192&lt;=I192),J192,I192)*(L192-M192+N192))</f>
        <v>0</v>
      </c>
      <c r="P192" s="12"/>
      <c r="Q192" s="2"/>
      <c r="R192" s="2"/>
    </row>
    <row r="193" spans="1:18" ht="90">
      <c r="A193">
        <v>13</v>
      </c>
      <c r="B193">
        <v>1</v>
      </c>
      <c r="C193">
        <v>2022</v>
      </c>
      <c r="D193">
        <v>177</v>
      </c>
      <c r="G193" s="15">
        <v>177</v>
      </c>
      <c r="H193" s="20" t="s">
        <v>213</v>
      </c>
      <c r="I193" s="23">
        <v>500</v>
      </c>
      <c r="J193" s="23" t="s">
        <v>214</v>
      </c>
      <c r="K193" s="15" t="s">
        <v>26</v>
      </c>
      <c r="L193" s="7"/>
      <c r="M193" s="2"/>
      <c r="N193" s="2"/>
      <c r="O193" s="29">
        <f>(IF(AND(J193&gt;0,J193&lt;=I193),J193,I193)*(L193-M193+N193))</f>
        <v>0</v>
      </c>
      <c r="P193" s="12"/>
      <c r="Q193" s="2"/>
      <c r="R193" s="2"/>
    </row>
    <row r="194" spans="1:18" ht="45">
      <c r="A194">
        <v>13</v>
      </c>
      <c r="B194">
        <v>1</v>
      </c>
      <c r="C194">
        <v>2022</v>
      </c>
      <c r="D194">
        <v>178</v>
      </c>
      <c r="G194" s="15">
        <v>178</v>
      </c>
      <c r="H194" s="20" t="s">
        <v>215</v>
      </c>
      <c r="I194" s="23">
        <v>500</v>
      </c>
      <c r="J194" s="23" t="s">
        <v>58</v>
      </c>
      <c r="K194" s="15" t="s">
        <v>26</v>
      </c>
      <c r="L194" s="7"/>
      <c r="M194" s="2"/>
      <c r="N194" s="2"/>
      <c r="O194" s="29">
        <f>(IF(AND(J194&gt;0,J194&lt;=I194),J194,I194)*(L194-M194+N194))</f>
        <v>0</v>
      </c>
      <c r="P194" s="12"/>
      <c r="Q194" s="2"/>
      <c r="R194" s="2"/>
    </row>
    <row r="195" spans="1:18" ht="15">
      <c r="A195">
        <v>13</v>
      </c>
      <c r="B195">
        <v>1</v>
      </c>
      <c r="C195">
        <v>2022</v>
      </c>
      <c r="D195">
        <v>179</v>
      </c>
      <c r="G195" s="15">
        <v>179</v>
      </c>
      <c r="H195" s="20" t="s">
        <v>216</v>
      </c>
      <c r="I195" s="23">
        <v>50</v>
      </c>
      <c r="J195" s="23" t="s">
        <v>217</v>
      </c>
      <c r="K195" s="15" t="s">
        <v>26</v>
      </c>
      <c r="L195" s="7"/>
      <c r="M195" s="2"/>
      <c r="N195" s="2"/>
      <c r="O195" s="29">
        <f>(IF(AND(J195&gt;0,J195&lt;=I195),J195,I195)*(L195-M195+N195))</f>
        <v>0</v>
      </c>
      <c r="P195" s="12"/>
      <c r="Q195" s="2"/>
      <c r="R195" s="2"/>
    </row>
    <row r="196" spans="1:18" ht="15">
      <c r="A196">
        <v>13</v>
      </c>
      <c r="B196">
        <v>1</v>
      </c>
      <c r="C196">
        <v>2022</v>
      </c>
      <c r="D196">
        <v>180</v>
      </c>
      <c r="G196" s="15">
        <v>180</v>
      </c>
      <c r="H196" s="20" t="s">
        <v>218</v>
      </c>
      <c r="I196" s="23">
        <v>50</v>
      </c>
      <c r="J196" s="23" t="s">
        <v>217</v>
      </c>
      <c r="K196" s="15" t="s">
        <v>26</v>
      </c>
      <c r="L196" s="7"/>
      <c r="M196" s="2"/>
      <c r="N196" s="2"/>
      <c r="O196" s="29">
        <f>(IF(AND(J196&gt;0,J196&lt;=I196),J196,I196)*(L196-M196+N196))</f>
        <v>0</v>
      </c>
      <c r="P196" s="12"/>
      <c r="Q196" s="2"/>
      <c r="R196" s="2"/>
    </row>
    <row r="197" spans="1:18" ht="15">
      <c r="A197">
        <v>13</v>
      </c>
      <c r="B197">
        <v>1</v>
      </c>
      <c r="C197">
        <v>2022</v>
      </c>
      <c r="D197">
        <v>181</v>
      </c>
      <c r="G197" s="15">
        <v>181</v>
      </c>
      <c r="H197" s="20" t="s">
        <v>219</v>
      </c>
      <c r="I197" s="23">
        <v>35</v>
      </c>
      <c r="J197" s="23" t="s">
        <v>217</v>
      </c>
      <c r="K197" s="15" t="s">
        <v>26</v>
      </c>
      <c r="L197" s="7"/>
      <c r="M197" s="2"/>
      <c r="N197" s="2"/>
      <c r="O197" s="29">
        <f>(IF(AND(J197&gt;0,J197&lt;=I197),J197,I197)*(L197-M197+N197))</f>
        <v>0</v>
      </c>
      <c r="P197" s="12"/>
      <c r="Q197" s="2"/>
      <c r="R197" s="2"/>
    </row>
    <row r="198" spans="1:18" ht="33.75">
      <c r="A198">
        <v>13</v>
      </c>
      <c r="B198">
        <v>1</v>
      </c>
      <c r="C198">
        <v>2022</v>
      </c>
      <c r="D198">
        <v>182</v>
      </c>
      <c r="G198" s="15">
        <v>182</v>
      </c>
      <c r="H198" s="20" t="s">
        <v>220</v>
      </c>
      <c r="I198" s="23">
        <v>10</v>
      </c>
      <c r="J198" s="23" t="s">
        <v>25</v>
      </c>
      <c r="K198" s="15" t="s">
        <v>26</v>
      </c>
      <c r="L198" s="7"/>
      <c r="M198" s="2"/>
      <c r="N198" s="2"/>
      <c r="O198" s="29">
        <f>(IF(AND(J198&gt;0,J198&lt;=I198),J198,I198)*(L198-M198+N198))</f>
        <v>0</v>
      </c>
      <c r="P198" s="12"/>
      <c r="Q198" s="2"/>
      <c r="R198" s="2"/>
    </row>
    <row r="199" spans="1:18" ht="15">
      <c r="A199">
        <v>13</v>
      </c>
      <c r="B199">
        <v>1</v>
      </c>
      <c r="C199">
        <v>2022</v>
      </c>
      <c r="D199">
        <v>183</v>
      </c>
      <c r="G199" s="15">
        <v>183</v>
      </c>
      <c r="H199" s="20" t="s">
        <v>221</v>
      </c>
      <c r="I199" s="23">
        <v>220</v>
      </c>
      <c r="J199" s="23" t="s">
        <v>25</v>
      </c>
      <c r="K199" s="15" t="s">
        <v>26</v>
      </c>
      <c r="L199" s="7"/>
      <c r="M199" s="2"/>
      <c r="N199" s="2"/>
      <c r="O199" s="29">
        <f>(IF(AND(J199&gt;0,J199&lt;=I199),J199,I199)*(L199-M199+N199))</f>
        <v>0</v>
      </c>
      <c r="P199" s="12"/>
      <c r="Q199" s="2"/>
      <c r="R199" s="2"/>
    </row>
    <row r="200" spans="1:18" ht="15">
      <c r="A200">
        <v>13</v>
      </c>
      <c r="B200">
        <v>1</v>
      </c>
      <c r="C200">
        <v>2022</v>
      </c>
      <c r="D200">
        <v>184</v>
      </c>
      <c r="G200" s="15">
        <v>184</v>
      </c>
      <c r="H200" s="20" t="s">
        <v>222</v>
      </c>
      <c r="I200" s="23">
        <v>180</v>
      </c>
      <c r="J200" s="23" t="s">
        <v>25</v>
      </c>
      <c r="K200" s="15" t="s">
        <v>26</v>
      </c>
      <c r="L200" s="7"/>
      <c r="M200" s="2"/>
      <c r="N200" s="2"/>
      <c r="O200" s="29">
        <f>(IF(AND(J200&gt;0,J200&lt;=I200),J200,I200)*(L200-M200+N200))</f>
        <v>0</v>
      </c>
      <c r="P200" s="12"/>
      <c r="Q200" s="2"/>
      <c r="R200" s="2"/>
    </row>
    <row r="201" spans="1:18" ht="22.5">
      <c r="A201">
        <v>13</v>
      </c>
      <c r="B201">
        <v>1</v>
      </c>
      <c r="C201">
        <v>2022</v>
      </c>
      <c r="D201">
        <v>185</v>
      </c>
      <c r="G201" s="15">
        <v>185</v>
      </c>
      <c r="H201" s="20" t="s">
        <v>223</v>
      </c>
      <c r="I201" s="23">
        <v>50</v>
      </c>
      <c r="J201" s="23" t="s">
        <v>25</v>
      </c>
      <c r="K201" s="15" t="s">
        <v>26</v>
      </c>
      <c r="L201" s="7"/>
      <c r="M201" s="2"/>
      <c r="N201" s="2"/>
      <c r="O201" s="29">
        <f>(IF(AND(J201&gt;0,J201&lt;=I201),J201,I201)*(L201-M201+N201))</f>
        <v>0</v>
      </c>
      <c r="P201" s="12"/>
      <c r="Q201" s="2"/>
      <c r="R201" s="2"/>
    </row>
    <row r="202" spans="1:18" ht="15">
      <c r="A202">
        <v>13</v>
      </c>
      <c r="B202">
        <v>1</v>
      </c>
      <c r="C202">
        <v>2022</v>
      </c>
      <c r="D202">
        <v>186</v>
      </c>
      <c r="G202" s="15">
        <v>186</v>
      </c>
      <c r="H202" s="20" t="s">
        <v>224</v>
      </c>
      <c r="I202" s="23">
        <v>30</v>
      </c>
      <c r="J202" s="23" t="s">
        <v>60</v>
      </c>
      <c r="K202" s="15" t="s">
        <v>26</v>
      </c>
      <c r="L202" s="7"/>
      <c r="M202" s="2"/>
      <c r="N202" s="2"/>
      <c r="O202" s="29">
        <f>(IF(AND(J202&gt;0,J202&lt;=I202),J202,I202)*(L202-M202+N202))</f>
        <v>0</v>
      </c>
      <c r="P202" s="12"/>
      <c r="Q202" s="2"/>
      <c r="R202" s="2"/>
    </row>
    <row r="203" spans="1:18" ht="33.75">
      <c r="A203">
        <v>13</v>
      </c>
      <c r="B203">
        <v>1</v>
      </c>
      <c r="C203">
        <v>2022</v>
      </c>
      <c r="D203">
        <v>187</v>
      </c>
      <c r="G203" s="15">
        <v>187</v>
      </c>
      <c r="H203" s="20" t="s">
        <v>225</v>
      </c>
      <c r="I203" s="23">
        <v>100</v>
      </c>
      <c r="J203" s="23" t="s">
        <v>60</v>
      </c>
      <c r="K203" s="15" t="s">
        <v>26</v>
      </c>
      <c r="L203" s="7"/>
      <c r="M203" s="2"/>
      <c r="N203" s="2"/>
      <c r="O203" s="29">
        <f>(IF(AND(J203&gt;0,J203&lt;=I203),J203,I203)*(L203-M203+N203))</f>
        <v>0</v>
      </c>
      <c r="P203" s="12"/>
      <c r="Q203" s="2"/>
      <c r="R203" s="2"/>
    </row>
    <row r="204" spans="1:18" ht="123.75">
      <c r="A204">
        <v>13</v>
      </c>
      <c r="B204">
        <v>1</v>
      </c>
      <c r="C204">
        <v>2022</v>
      </c>
      <c r="D204">
        <v>188</v>
      </c>
      <c r="G204" s="15">
        <v>188</v>
      </c>
      <c r="H204" s="20" t="s">
        <v>226</v>
      </c>
      <c r="I204" s="23">
        <v>40</v>
      </c>
      <c r="J204" s="23" t="s">
        <v>60</v>
      </c>
      <c r="K204" s="15" t="s">
        <v>26</v>
      </c>
      <c r="L204" s="7"/>
      <c r="M204" s="2"/>
      <c r="N204" s="2"/>
      <c r="O204" s="29">
        <f>(IF(AND(J204&gt;0,J204&lt;=I204),J204,I204)*(L204-M204+N204))</f>
        <v>0</v>
      </c>
      <c r="P204" s="12"/>
      <c r="Q204" s="2"/>
      <c r="R204" s="2"/>
    </row>
    <row r="205" spans="1:18" ht="56.25">
      <c r="A205">
        <v>13</v>
      </c>
      <c r="B205">
        <v>1</v>
      </c>
      <c r="C205">
        <v>2022</v>
      </c>
      <c r="D205">
        <v>189</v>
      </c>
      <c r="G205" s="15">
        <v>189</v>
      </c>
      <c r="H205" s="20" t="s">
        <v>227</v>
      </c>
      <c r="I205" s="23">
        <v>15</v>
      </c>
      <c r="J205" s="23" t="s">
        <v>60</v>
      </c>
      <c r="K205" s="15" t="s">
        <v>26</v>
      </c>
      <c r="L205" s="7"/>
      <c r="M205" s="2"/>
      <c r="N205" s="2"/>
      <c r="O205" s="29">
        <f>(IF(AND(J205&gt;0,J205&lt;=I205),J205,I205)*(L205-M205+N205))</f>
        <v>0</v>
      </c>
      <c r="P205" s="12"/>
      <c r="Q205" s="2"/>
      <c r="R205" s="2"/>
    </row>
    <row r="206" spans="1:18" ht="45">
      <c r="A206">
        <v>13</v>
      </c>
      <c r="B206">
        <v>1</v>
      </c>
      <c r="C206">
        <v>2022</v>
      </c>
      <c r="D206">
        <v>190</v>
      </c>
      <c r="G206" s="15">
        <v>190</v>
      </c>
      <c r="H206" s="20" t="s">
        <v>228</v>
      </c>
      <c r="I206" s="23">
        <v>15</v>
      </c>
      <c r="J206" s="23" t="s">
        <v>60</v>
      </c>
      <c r="K206" s="15" t="s">
        <v>26</v>
      </c>
      <c r="L206" s="7"/>
      <c r="M206" s="2"/>
      <c r="N206" s="2"/>
      <c r="O206" s="29">
        <f>(IF(AND(J206&gt;0,J206&lt;=I206),J206,I206)*(L206-M206+N206))</f>
        <v>0</v>
      </c>
      <c r="P206" s="12"/>
      <c r="Q206" s="2"/>
      <c r="R206" s="2"/>
    </row>
    <row r="207" spans="1:18" ht="45">
      <c r="A207">
        <v>13</v>
      </c>
      <c r="B207">
        <v>1</v>
      </c>
      <c r="C207">
        <v>2022</v>
      </c>
      <c r="D207">
        <v>191</v>
      </c>
      <c r="G207" s="15">
        <v>191</v>
      </c>
      <c r="H207" s="20" t="s">
        <v>229</v>
      </c>
      <c r="I207" s="23">
        <v>30</v>
      </c>
      <c r="J207" s="23" t="s">
        <v>60</v>
      </c>
      <c r="K207" s="15" t="s">
        <v>26</v>
      </c>
      <c r="L207" s="7"/>
      <c r="M207" s="2"/>
      <c r="N207" s="2"/>
      <c r="O207" s="29">
        <f>(IF(AND(J207&gt;0,J207&lt;=I207),J207,I207)*(L207-M207+N207))</f>
        <v>0</v>
      </c>
      <c r="P207" s="12"/>
      <c r="Q207" s="2"/>
      <c r="R207" s="2"/>
    </row>
    <row r="208" spans="1:18" ht="56.25">
      <c r="A208">
        <v>13</v>
      </c>
      <c r="B208">
        <v>1</v>
      </c>
      <c r="C208">
        <v>2022</v>
      </c>
      <c r="D208">
        <v>192</v>
      </c>
      <c r="G208" s="15">
        <v>192</v>
      </c>
      <c r="H208" s="20" t="s">
        <v>230</v>
      </c>
      <c r="I208" s="23">
        <v>15</v>
      </c>
      <c r="J208" s="23" t="s">
        <v>60</v>
      </c>
      <c r="K208" s="15" t="s">
        <v>26</v>
      </c>
      <c r="L208" s="7"/>
      <c r="M208" s="2"/>
      <c r="N208" s="2"/>
      <c r="O208" s="29">
        <f>(IF(AND(J208&gt;0,J208&lt;=I208),J208,I208)*(L208-M208+N208))</f>
        <v>0</v>
      </c>
      <c r="P208" s="12"/>
      <c r="Q208" s="2"/>
      <c r="R208" s="2"/>
    </row>
    <row r="209" spans="1:18" ht="45">
      <c r="A209">
        <v>13</v>
      </c>
      <c r="B209">
        <v>1</v>
      </c>
      <c r="C209">
        <v>2022</v>
      </c>
      <c r="D209">
        <v>193</v>
      </c>
      <c r="G209" s="15">
        <v>193</v>
      </c>
      <c r="H209" s="20" t="s">
        <v>231</v>
      </c>
      <c r="I209" s="23">
        <v>40</v>
      </c>
      <c r="J209" s="23" t="s">
        <v>60</v>
      </c>
      <c r="K209" s="15" t="s">
        <v>26</v>
      </c>
      <c r="L209" s="7"/>
      <c r="M209" s="2"/>
      <c r="N209" s="2"/>
      <c r="O209" s="29">
        <f>(IF(AND(J209&gt;0,J209&lt;=I209),J209,I209)*(L209-M209+N209))</f>
        <v>0</v>
      </c>
      <c r="P209" s="12"/>
      <c r="Q209" s="2"/>
      <c r="R209" s="2"/>
    </row>
    <row r="210" spans="1:18" ht="45">
      <c r="A210">
        <v>13</v>
      </c>
      <c r="B210">
        <v>1</v>
      </c>
      <c r="C210">
        <v>2022</v>
      </c>
      <c r="D210">
        <v>194</v>
      </c>
      <c r="G210" s="15">
        <v>194</v>
      </c>
      <c r="H210" s="20" t="s">
        <v>232</v>
      </c>
      <c r="I210" s="23">
        <v>40</v>
      </c>
      <c r="J210" s="23" t="s">
        <v>60</v>
      </c>
      <c r="K210" s="15" t="s">
        <v>26</v>
      </c>
      <c r="L210" s="7"/>
      <c r="M210" s="2"/>
      <c r="N210" s="2"/>
      <c r="O210" s="29">
        <f>(IF(AND(J210&gt;0,J210&lt;=I210),J210,I210)*(L210-M210+N210))</f>
        <v>0</v>
      </c>
      <c r="P210" s="12"/>
      <c r="Q210" s="2"/>
      <c r="R210" s="2"/>
    </row>
    <row r="211" spans="1:18" ht="56.25">
      <c r="A211">
        <v>13</v>
      </c>
      <c r="B211">
        <v>1</v>
      </c>
      <c r="C211">
        <v>2022</v>
      </c>
      <c r="D211">
        <v>195</v>
      </c>
      <c r="G211" s="15">
        <v>195</v>
      </c>
      <c r="H211" s="20" t="s">
        <v>233</v>
      </c>
      <c r="I211" s="23">
        <v>80</v>
      </c>
      <c r="J211" s="23" t="s">
        <v>60</v>
      </c>
      <c r="K211" s="15" t="s">
        <v>26</v>
      </c>
      <c r="L211" s="7"/>
      <c r="M211" s="2"/>
      <c r="N211" s="2"/>
      <c r="O211" s="29">
        <f>(IF(AND(J211&gt;0,J211&lt;=I211),J211,I211)*(L211-M211+N211))</f>
        <v>0</v>
      </c>
      <c r="P211" s="12"/>
      <c r="Q211" s="2"/>
      <c r="R211" s="2"/>
    </row>
    <row r="212" spans="1:18" ht="56.25">
      <c r="A212">
        <v>13</v>
      </c>
      <c r="B212">
        <v>1</v>
      </c>
      <c r="C212">
        <v>2022</v>
      </c>
      <c r="D212">
        <v>196</v>
      </c>
      <c r="G212" s="15">
        <v>196</v>
      </c>
      <c r="H212" s="20" t="s">
        <v>234</v>
      </c>
      <c r="I212" s="23">
        <v>40</v>
      </c>
      <c r="J212" s="23" t="s">
        <v>60</v>
      </c>
      <c r="K212" s="15" t="s">
        <v>26</v>
      </c>
      <c r="L212" s="7"/>
      <c r="M212" s="2"/>
      <c r="N212" s="2"/>
      <c r="O212" s="29">
        <f>(IF(AND(J212&gt;0,J212&lt;=I212),J212,I212)*(L212-M212+N212))</f>
        <v>0</v>
      </c>
      <c r="P212" s="12"/>
      <c r="Q212" s="2"/>
      <c r="R212" s="2"/>
    </row>
    <row r="213" spans="1:18" ht="56.25">
      <c r="A213">
        <v>13</v>
      </c>
      <c r="B213">
        <v>1</v>
      </c>
      <c r="C213">
        <v>2022</v>
      </c>
      <c r="D213">
        <v>197</v>
      </c>
      <c r="G213" s="15">
        <v>197</v>
      </c>
      <c r="H213" s="20" t="s">
        <v>235</v>
      </c>
      <c r="I213" s="23">
        <v>15</v>
      </c>
      <c r="J213" s="23" t="s">
        <v>60</v>
      </c>
      <c r="K213" s="15" t="s">
        <v>26</v>
      </c>
      <c r="L213" s="7"/>
      <c r="M213" s="2"/>
      <c r="N213" s="2"/>
      <c r="O213" s="29">
        <f>(IF(AND(J213&gt;0,J213&lt;=I213),J213,I213)*(L213-M213+N213))</f>
        <v>0</v>
      </c>
      <c r="P213" s="12"/>
      <c r="Q213" s="2"/>
      <c r="R213" s="2"/>
    </row>
    <row r="214" spans="1:18" ht="56.25">
      <c r="A214">
        <v>13</v>
      </c>
      <c r="B214">
        <v>1</v>
      </c>
      <c r="C214">
        <v>2022</v>
      </c>
      <c r="D214">
        <v>198</v>
      </c>
      <c r="G214" s="15">
        <v>198</v>
      </c>
      <c r="H214" s="20" t="s">
        <v>236</v>
      </c>
      <c r="I214" s="23">
        <v>15</v>
      </c>
      <c r="J214" s="23" t="s">
        <v>60</v>
      </c>
      <c r="K214" s="15" t="s">
        <v>26</v>
      </c>
      <c r="L214" s="7"/>
      <c r="M214" s="2"/>
      <c r="N214" s="2"/>
      <c r="O214" s="29">
        <f>(IF(AND(J214&gt;0,J214&lt;=I214),J214,I214)*(L214-M214+N214))</f>
        <v>0</v>
      </c>
      <c r="P214" s="12"/>
      <c r="Q214" s="2"/>
      <c r="R214" s="2"/>
    </row>
    <row r="215" spans="1:18" ht="15">
      <c r="A215">
        <v>13</v>
      </c>
      <c r="B215">
        <v>1</v>
      </c>
      <c r="C215">
        <v>2022</v>
      </c>
      <c r="D215">
        <v>199</v>
      </c>
      <c r="G215" s="15">
        <v>199</v>
      </c>
      <c r="H215" s="20" t="s">
        <v>237</v>
      </c>
      <c r="I215" s="23">
        <v>20</v>
      </c>
      <c r="J215" s="23" t="s">
        <v>38</v>
      </c>
      <c r="K215" s="15" t="s">
        <v>26</v>
      </c>
      <c r="L215" s="7"/>
      <c r="M215" s="2"/>
      <c r="N215" s="2"/>
      <c r="O215" s="29">
        <f>(IF(AND(J215&gt;0,J215&lt;=I215),J215,I215)*(L215-M215+N215))</f>
        <v>0</v>
      </c>
      <c r="P215" s="12"/>
      <c r="Q215" s="2"/>
      <c r="R215" s="2"/>
    </row>
    <row r="216" spans="1:18" ht="45">
      <c r="A216">
        <v>13</v>
      </c>
      <c r="B216">
        <v>1</v>
      </c>
      <c r="C216">
        <v>2022</v>
      </c>
      <c r="D216">
        <v>200</v>
      </c>
      <c r="G216" s="15">
        <v>200</v>
      </c>
      <c r="H216" s="20" t="s">
        <v>238</v>
      </c>
      <c r="I216" s="23">
        <v>140</v>
      </c>
      <c r="J216" s="23" t="s">
        <v>54</v>
      </c>
      <c r="K216" s="15" t="s">
        <v>26</v>
      </c>
      <c r="L216" s="7"/>
      <c r="M216" s="2"/>
      <c r="N216" s="2"/>
      <c r="O216" s="29">
        <f>(IF(AND(J216&gt;0,J216&lt;=I216),J216,I216)*(L216-M216+N216))</f>
        <v>0</v>
      </c>
      <c r="P216" s="12"/>
      <c r="Q216" s="2"/>
      <c r="R216" s="2"/>
    </row>
    <row r="217" spans="1:18" ht="33.75">
      <c r="A217">
        <v>13</v>
      </c>
      <c r="B217">
        <v>1</v>
      </c>
      <c r="C217">
        <v>2022</v>
      </c>
      <c r="D217">
        <v>201</v>
      </c>
      <c r="G217" s="15">
        <v>201</v>
      </c>
      <c r="H217" s="20" t="s">
        <v>239</v>
      </c>
      <c r="I217" s="23">
        <v>20</v>
      </c>
      <c r="J217" s="23" t="s">
        <v>54</v>
      </c>
      <c r="K217" s="15" t="s">
        <v>26</v>
      </c>
      <c r="L217" s="7"/>
      <c r="M217" s="2"/>
      <c r="N217" s="2"/>
      <c r="O217" s="29">
        <f>(IF(AND(J217&gt;0,J217&lt;=I217),J217,I217)*(L217-M217+N217))</f>
        <v>0</v>
      </c>
      <c r="P217" s="12"/>
      <c r="Q217" s="2"/>
      <c r="R217" s="2"/>
    </row>
    <row r="218" spans="1:18" ht="22.5">
      <c r="A218">
        <v>13</v>
      </c>
      <c r="B218">
        <v>1</v>
      </c>
      <c r="C218">
        <v>2022</v>
      </c>
      <c r="D218">
        <v>202</v>
      </c>
      <c r="G218" s="15">
        <v>202</v>
      </c>
      <c r="H218" s="20" t="s">
        <v>240</v>
      </c>
      <c r="I218" s="23">
        <v>40</v>
      </c>
      <c r="J218" s="23" t="s">
        <v>60</v>
      </c>
      <c r="K218" s="15" t="s">
        <v>26</v>
      </c>
      <c r="L218" s="7"/>
      <c r="M218" s="2"/>
      <c r="N218" s="2"/>
      <c r="O218" s="29">
        <f>(IF(AND(J218&gt;0,J218&lt;=I218),J218,I218)*(L218-M218+N218))</f>
        <v>0</v>
      </c>
      <c r="P218" s="12"/>
      <c r="Q218" s="2"/>
      <c r="R218" s="2"/>
    </row>
    <row r="219" spans="1:18" ht="33.75">
      <c r="A219">
        <v>13</v>
      </c>
      <c r="B219">
        <v>1</v>
      </c>
      <c r="C219">
        <v>2022</v>
      </c>
      <c r="D219">
        <v>203</v>
      </c>
      <c r="G219" s="15">
        <v>203</v>
      </c>
      <c r="H219" s="20" t="s">
        <v>241</v>
      </c>
      <c r="I219" s="23">
        <v>40</v>
      </c>
      <c r="J219" s="23" t="s">
        <v>60</v>
      </c>
      <c r="K219" s="15" t="s">
        <v>26</v>
      </c>
      <c r="L219" s="7"/>
      <c r="M219" s="2"/>
      <c r="N219" s="2"/>
      <c r="O219" s="29">
        <f>(IF(AND(J219&gt;0,J219&lt;=I219),J219,I219)*(L219-M219+N219))</f>
        <v>0</v>
      </c>
      <c r="P219" s="12"/>
      <c r="Q219" s="2"/>
      <c r="R219" s="2"/>
    </row>
    <row r="220" spans="1:18" ht="33.75">
      <c r="A220">
        <v>13</v>
      </c>
      <c r="B220">
        <v>1</v>
      </c>
      <c r="C220">
        <v>2022</v>
      </c>
      <c r="D220">
        <v>204</v>
      </c>
      <c r="G220" s="15">
        <v>204</v>
      </c>
      <c r="H220" s="20" t="s">
        <v>242</v>
      </c>
      <c r="I220" s="23">
        <v>40</v>
      </c>
      <c r="J220" s="23" t="s">
        <v>60</v>
      </c>
      <c r="K220" s="15" t="s">
        <v>26</v>
      </c>
      <c r="L220" s="7"/>
      <c r="M220" s="2"/>
      <c r="N220" s="2"/>
      <c r="O220" s="29">
        <f>(IF(AND(J220&gt;0,J220&lt;=I220),J220,I220)*(L220-M220+N220))</f>
        <v>0</v>
      </c>
      <c r="P220" s="12"/>
      <c r="Q220" s="2"/>
      <c r="R220" s="2"/>
    </row>
    <row r="221" spans="1:18" ht="45">
      <c r="A221">
        <v>13</v>
      </c>
      <c r="B221">
        <v>1</v>
      </c>
      <c r="C221">
        <v>2022</v>
      </c>
      <c r="D221">
        <v>205</v>
      </c>
      <c r="G221" s="15">
        <v>205</v>
      </c>
      <c r="H221" s="20" t="s">
        <v>243</v>
      </c>
      <c r="I221" s="23">
        <v>10</v>
      </c>
      <c r="J221" s="23" t="s">
        <v>60</v>
      </c>
      <c r="K221" s="15" t="s">
        <v>26</v>
      </c>
      <c r="L221" s="7"/>
      <c r="M221" s="2"/>
      <c r="N221" s="2"/>
      <c r="O221" s="29">
        <f>(IF(AND(J221&gt;0,J221&lt;=I221),J221,I221)*(L221-M221+N221))</f>
        <v>0</v>
      </c>
      <c r="P221" s="12"/>
      <c r="Q221" s="2"/>
      <c r="R221" s="2"/>
    </row>
    <row r="222" spans="1:18" ht="45">
      <c r="A222">
        <v>13</v>
      </c>
      <c r="B222">
        <v>1</v>
      </c>
      <c r="C222">
        <v>2022</v>
      </c>
      <c r="D222">
        <v>206</v>
      </c>
      <c r="G222" s="15">
        <v>206</v>
      </c>
      <c r="H222" s="20" t="s">
        <v>244</v>
      </c>
      <c r="I222" s="23">
        <v>10</v>
      </c>
      <c r="J222" s="23" t="s">
        <v>60</v>
      </c>
      <c r="K222" s="15" t="s">
        <v>26</v>
      </c>
      <c r="L222" s="7"/>
      <c r="M222" s="2"/>
      <c r="N222" s="2"/>
      <c r="O222" s="29">
        <f>(IF(AND(J222&gt;0,J222&lt;=I222),J222,I222)*(L222-M222+N222))</f>
        <v>0</v>
      </c>
      <c r="P222" s="12"/>
      <c r="Q222" s="2"/>
      <c r="R222" s="2"/>
    </row>
    <row r="223" spans="1:18" ht="45">
      <c r="A223">
        <v>13</v>
      </c>
      <c r="B223">
        <v>1</v>
      </c>
      <c r="C223">
        <v>2022</v>
      </c>
      <c r="D223">
        <v>207</v>
      </c>
      <c r="G223" s="15">
        <v>207</v>
      </c>
      <c r="H223" s="20" t="s">
        <v>245</v>
      </c>
      <c r="I223" s="23">
        <v>10</v>
      </c>
      <c r="J223" s="23" t="s">
        <v>60</v>
      </c>
      <c r="K223" s="15" t="s">
        <v>26</v>
      </c>
      <c r="L223" s="7"/>
      <c r="M223" s="2"/>
      <c r="N223" s="2"/>
      <c r="O223" s="29">
        <f>(IF(AND(J223&gt;0,J223&lt;=I223),J223,I223)*(L223-M223+N223))</f>
        <v>0</v>
      </c>
      <c r="P223" s="12"/>
      <c r="Q223" s="2"/>
      <c r="R223" s="2"/>
    </row>
    <row r="224" spans="1:18" ht="45">
      <c r="A224">
        <v>13</v>
      </c>
      <c r="B224">
        <v>1</v>
      </c>
      <c r="C224">
        <v>2022</v>
      </c>
      <c r="D224">
        <v>208</v>
      </c>
      <c r="G224" s="15">
        <v>208</v>
      </c>
      <c r="H224" s="20" t="s">
        <v>246</v>
      </c>
      <c r="I224" s="23">
        <v>10</v>
      </c>
      <c r="J224" s="23" t="s">
        <v>60</v>
      </c>
      <c r="K224" s="15" t="s">
        <v>26</v>
      </c>
      <c r="L224" s="7"/>
      <c r="M224" s="2"/>
      <c r="N224" s="2"/>
      <c r="O224" s="29">
        <f>(IF(AND(J224&gt;0,J224&lt;=I224),J224,I224)*(L224-M224+N224))</f>
        <v>0</v>
      </c>
      <c r="P224" s="12"/>
      <c r="Q224" s="2"/>
      <c r="R224" s="2"/>
    </row>
    <row r="225" spans="1:18" ht="45">
      <c r="A225">
        <v>13</v>
      </c>
      <c r="B225">
        <v>1</v>
      </c>
      <c r="C225">
        <v>2022</v>
      </c>
      <c r="D225">
        <v>209</v>
      </c>
      <c r="G225" s="15">
        <v>209</v>
      </c>
      <c r="H225" s="20" t="s">
        <v>247</v>
      </c>
      <c r="I225" s="23">
        <v>10</v>
      </c>
      <c r="J225" s="23" t="s">
        <v>60</v>
      </c>
      <c r="K225" s="15" t="s">
        <v>26</v>
      </c>
      <c r="L225" s="7"/>
      <c r="M225" s="2"/>
      <c r="N225" s="2"/>
      <c r="O225" s="29">
        <f>(IF(AND(J225&gt;0,J225&lt;=I225),J225,I225)*(L225-M225+N225))</f>
        <v>0</v>
      </c>
      <c r="P225" s="12"/>
      <c r="Q225" s="2"/>
      <c r="R225" s="2"/>
    </row>
    <row r="226" spans="1:18" ht="45">
      <c r="A226">
        <v>13</v>
      </c>
      <c r="B226">
        <v>1</v>
      </c>
      <c r="C226">
        <v>2022</v>
      </c>
      <c r="D226">
        <v>210</v>
      </c>
      <c r="G226" s="15">
        <v>210</v>
      </c>
      <c r="H226" s="20" t="s">
        <v>248</v>
      </c>
      <c r="I226" s="23">
        <v>10</v>
      </c>
      <c r="J226" s="23" t="s">
        <v>60</v>
      </c>
      <c r="K226" s="15" t="s">
        <v>26</v>
      </c>
      <c r="L226" s="7"/>
      <c r="M226" s="2"/>
      <c r="N226" s="2"/>
      <c r="O226" s="29">
        <f>(IF(AND(J226&gt;0,J226&lt;=I226),J226,I226)*(L226-M226+N226))</f>
        <v>0</v>
      </c>
      <c r="P226" s="12"/>
      <c r="Q226" s="2"/>
      <c r="R226" s="2"/>
    </row>
    <row r="227" spans="1:18" ht="45">
      <c r="A227">
        <v>13</v>
      </c>
      <c r="B227">
        <v>1</v>
      </c>
      <c r="C227">
        <v>2022</v>
      </c>
      <c r="D227">
        <v>211</v>
      </c>
      <c r="G227" s="15">
        <v>211</v>
      </c>
      <c r="H227" s="20" t="s">
        <v>249</v>
      </c>
      <c r="I227" s="23">
        <v>10</v>
      </c>
      <c r="J227" s="23" t="s">
        <v>60</v>
      </c>
      <c r="K227" s="15" t="s">
        <v>26</v>
      </c>
      <c r="L227" s="7"/>
      <c r="M227" s="2"/>
      <c r="N227" s="2"/>
      <c r="O227" s="29">
        <f>(IF(AND(J227&gt;0,J227&lt;=I227),J227,I227)*(L227-M227+N227))</f>
        <v>0</v>
      </c>
      <c r="P227" s="12"/>
      <c r="Q227" s="2"/>
      <c r="R227" s="2"/>
    </row>
    <row r="228" spans="1:18" ht="90">
      <c r="A228">
        <v>13</v>
      </c>
      <c r="B228">
        <v>1</v>
      </c>
      <c r="C228">
        <v>2022</v>
      </c>
      <c r="D228">
        <v>212</v>
      </c>
      <c r="G228" s="15">
        <v>212</v>
      </c>
      <c r="H228" s="20" t="s">
        <v>250</v>
      </c>
      <c r="I228" s="23">
        <v>50</v>
      </c>
      <c r="J228" s="23" t="s">
        <v>38</v>
      </c>
      <c r="K228" s="15" t="s">
        <v>26</v>
      </c>
      <c r="L228" s="7"/>
      <c r="M228" s="2"/>
      <c r="N228" s="2"/>
      <c r="O228" s="29">
        <f>(IF(AND(J228&gt;0,J228&lt;=I228),J228,I228)*(L228-M228+N228))</f>
        <v>0</v>
      </c>
      <c r="P228" s="12"/>
      <c r="Q228" s="2"/>
      <c r="R228" s="2"/>
    </row>
    <row r="229" spans="1:18" ht="78.75">
      <c r="A229">
        <v>13</v>
      </c>
      <c r="B229">
        <v>1</v>
      </c>
      <c r="C229">
        <v>2022</v>
      </c>
      <c r="D229">
        <v>213</v>
      </c>
      <c r="G229" s="15">
        <v>213</v>
      </c>
      <c r="H229" s="20" t="s">
        <v>251</v>
      </c>
      <c r="I229" s="23">
        <v>70</v>
      </c>
      <c r="J229" s="23" t="s">
        <v>60</v>
      </c>
      <c r="K229" s="15" t="s">
        <v>26</v>
      </c>
      <c r="L229" s="7"/>
      <c r="M229" s="2"/>
      <c r="N229" s="2"/>
      <c r="O229" s="29">
        <f>(IF(AND(J229&gt;0,J229&lt;=I229),J229,I229)*(L229-M229+N229))</f>
        <v>0</v>
      </c>
      <c r="P229" s="12"/>
      <c r="Q229" s="2"/>
      <c r="R229" s="2"/>
    </row>
    <row r="230" spans="1:18" ht="56.25">
      <c r="A230">
        <v>13</v>
      </c>
      <c r="B230">
        <v>1</v>
      </c>
      <c r="C230">
        <v>2022</v>
      </c>
      <c r="D230">
        <v>214</v>
      </c>
      <c r="G230" s="15">
        <v>214</v>
      </c>
      <c r="H230" s="20" t="s">
        <v>252</v>
      </c>
      <c r="I230" s="23">
        <v>1050</v>
      </c>
      <c r="J230" s="23" t="s">
        <v>38</v>
      </c>
      <c r="K230" s="15" t="s">
        <v>26</v>
      </c>
      <c r="L230" s="7"/>
      <c r="M230" s="2"/>
      <c r="N230" s="2"/>
      <c r="O230" s="29">
        <f>(IF(AND(J230&gt;0,J230&lt;=I230),J230,I230)*(L230-M230+N230))</f>
        <v>0</v>
      </c>
      <c r="P230" s="12"/>
      <c r="Q230" s="2"/>
      <c r="R230" s="2"/>
    </row>
    <row r="231" spans="1:18" ht="56.25">
      <c r="A231">
        <v>13</v>
      </c>
      <c r="B231">
        <v>1</v>
      </c>
      <c r="C231">
        <v>2022</v>
      </c>
      <c r="D231">
        <v>215</v>
      </c>
      <c r="G231" s="15">
        <v>215</v>
      </c>
      <c r="H231" s="20" t="s">
        <v>253</v>
      </c>
      <c r="I231" s="23">
        <v>2500</v>
      </c>
      <c r="J231" s="23" t="s">
        <v>38</v>
      </c>
      <c r="K231" s="15" t="s">
        <v>26</v>
      </c>
      <c r="L231" s="7"/>
      <c r="M231" s="2"/>
      <c r="N231" s="2"/>
      <c r="O231" s="29">
        <f>(IF(AND(J231&gt;0,J231&lt;=I231),J231,I231)*(L231-M231+N231))</f>
        <v>0</v>
      </c>
      <c r="P231" s="12"/>
      <c r="Q231" s="2"/>
      <c r="R231" s="2"/>
    </row>
    <row r="232" spans="1:18" ht="56.25">
      <c r="A232">
        <v>13</v>
      </c>
      <c r="B232">
        <v>1</v>
      </c>
      <c r="C232">
        <v>2022</v>
      </c>
      <c r="D232">
        <v>216</v>
      </c>
      <c r="G232" s="15">
        <v>216</v>
      </c>
      <c r="H232" s="20" t="s">
        <v>254</v>
      </c>
      <c r="I232" s="23">
        <v>530</v>
      </c>
      <c r="J232" s="23" t="s">
        <v>38</v>
      </c>
      <c r="K232" s="15" t="s">
        <v>26</v>
      </c>
      <c r="L232" s="7"/>
      <c r="M232" s="2"/>
      <c r="N232" s="2"/>
      <c r="O232" s="29">
        <f>(IF(AND(J232&gt;0,J232&lt;=I232),J232,I232)*(L232-M232+N232))</f>
        <v>0</v>
      </c>
      <c r="P232" s="12"/>
      <c r="Q232" s="2"/>
      <c r="R232" s="2"/>
    </row>
    <row r="233" spans="7:18" ht="15">
      <c r="G233" s="15"/>
      <c r="H233" s="20"/>
      <c r="I233" s="23"/>
      <c r="J233" s="23"/>
      <c r="K233" s="15"/>
      <c r="L233" s="7"/>
      <c r="M233" s="2"/>
      <c r="N233" s="2"/>
      <c r="O233" s="9"/>
      <c r="P233" s="12"/>
      <c r="Q233" s="2"/>
      <c r="R233" s="2"/>
    </row>
    <row r="234" spans="8:15" ht="15">
      <c r="H234" s="16"/>
      <c r="L234" s="31" t="s">
        <v>255</v>
      </c>
      <c r="N234" s="32"/>
      <c r="O234" s="33">
        <f>SUM(O10:O232)</f>
        <v>0</v>
      </c>
    </row>
    <row r="235" ht="15.75" thickBot="1">
      <c r="H235" s="16"/>
    </row>
    <row r="236" spans="8:16" ht="15">
      <c r="H236" s="16"/>
      <c r="N236" s="38"/>
      <c r="O236" s="41"/>
      <c r="P236" s="42" t="s">
        <v>260</v>
      </c>
    </row>
    <row r="237" spans="8:16" ht="15">
      <c r="H237" s="16" t="s">
        <v>256</v>
      </c>
      <c r="I237" s="36"/>
      <c r="N237" s="38"/>
      <c r="O237" s="40"/>
      <c r="P237" s="39"/>
    </row>
    <row r="238" spans="8:16" ht="15">
      <c r="H238" s="16" t="s">
        <v>257</v>
      </c>
      <c r="I238" s="36"/>
      <c r="N238" s="38"/>
      <c r="O238" s="40"/>
      <c r="P238" s="39"/>
    </row>
    <row r="239" spans="8:16" ht="15">
      <c r="H239" s="16" t="s">
        <v>258</v>
      </c>
      <c r="I239" s="4"/>
      <c r="N239" s="38"/>
      <c r="O239" s="40"/>
      <c r="P239" s="39"/>
    </row>
    <row r="240" spans="8:16" ht="15">
      <c r="H240" s="16" t="s">
        <v>259</v>
      </c>
      <c r="I240" s="36"/>
      <c r="N240" s="38"/>
      <c r="O240" s="40"/>
      <c r="P240" s="39"/>
    </row>
    <row r="241" spans="8:16" ht="15">
      <c r="H241" s="16"/>
      <c r="I241" s="37"/>
      <c r="N241" s="38"/>
      <c r="O241" s="40"/>
      <c r="P241" s="39"/>
    </row>
    <row r="242" spans="8:16" ht="15">
      <c r="H242" s="16"/>
      <c r="I242" s="4"/>
      <c r="N242" s="38"/>
      <c r="O242" s="40"/>
      <c r="P242" s="39"/>
    </row>
    <row r="243" spans="8:16" ht="15">
      <c r="H243" s="16"/>
      <c r="I243" s="4"/>
      <c r="N243" s="38"/>
      <c r="O243" s="40"/>
      <c r="P243" s="39"/>
    </row>
    <row r="244" spans="14:16" ht="15">
      <c r="N244" s="38"/>
      <c r="O244" s="40"/>
      <c r="P244" s="39"/>
    </row>
    <row r="245" spans="14:16" ht="15.75" thickBot="1">
      <c r="N245" s="38"/>
      <c r="O245" s="43"/>
      <c r="P245" s="44" t="s">
        <v>261</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2022-02-01T16:10:04Z</dcterms:created>
  <dcterms:modified xsi:type="dcterms:W3CDTF">2022-02-01T16:10:12Z</dcterms:modified>
  <cp:category/>
  <cp:version/>
  <cp:contentType/>
  <cp:contentStatus/>
</cp:coreProperties>
</file>