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0115" windowHeight="9525" activeTab="0"/>
  </bookViews>
  <sheets>
    <sheet name="Plan1" sheetId="1" r:id="rId1"/>
  </sheets>
  <definedNames/>
  <calcPr fullCalcOnLoad="1"/>
</workbook>
</file>

<file path=xl/sharedStrings.xml><?xml version="1.0" encoding="utf-8"?>
<sst xmlns="http://schemas.openxmlformats.org/spreadsheetml/2006/main" count="281" uniqueCount="120">
  <si>
    <t>PREFEITURA MUNICIPAL DE LUCELIA
CNPJ: 44.919.918/0001-04</t>
  </si>
  <si>
    <t>PP</t>
  </si>
  <si>
    <t>A</t>
  </si>
  <si>
    <t>DIGITAÇÃO ELETRÔNICA DA PROPOSTA</t>
  </si>
  <si>
    <t>PREGÃO PRESENCIAL</t>
  </si>
  <si>
    <t>SEQUENCIA: 28</t>
  </si>
  <si>
    <t>Data Abertura: 01/08/2022 Hrs: 09:00</t>
  </si>
  <si>
    <t xml:space="preserve">Local Entrega: COL - CENTRO ODONTOLOGICO DE LUCELIA, RUA ANTONIO CHAVARELLI Nº 1394 </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</si>
  <si>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</si>
  <si>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</si>
  <si>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</si>
  <si>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</si>
  <si>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</si>
  <si>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</si>
  <si>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</si>
  <si>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</si>
  <si>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</si>
  <si>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</si>
  <si>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</si>
  <si>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</si>
  <si>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</si>
  <si>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</si>
  <si>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</si>
  <si>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</si>
  <si>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Adesivo Universal, é um adesivo fotopolimerizável para esmalte e dentina com apresentação convencional em dois passos, sendo primer e bond no mesmo frasco. Sua composição conta com o monômero MDP (Metacriloiloxidecil Di-hidrogênio Fosfato) que faz ligação química com a estrutura dental, somada à adesão mecânica e resulta em uma resistência adesiva superior. Além da presença de nanopartículas de sílica tratada, que conferem maior estabilidade e resistência ao filme adesivo. Se destaca pela qualidade de polimerização, onde suas características químicas garantem qualidade superior, mesmo em ambiente com alta umidade e, consequentemente, maior longevidade do filme adesivo. Indicações: Todas as classes de restaurações diretas com compósitos (classes I, II, III, IV e V) e cimentos ionoméricos fotopolimerizáveis;Tipo (Ambar). No frasco deverá conter o no do lote, data de fabricação e data de validade , sendo o prazo de validade 75% do total do prazo de validade do produto. O representante da empresa deverá trazer uma amostra do item licitado.</t>
  </si>
  <si>
    <t>FR</t>
  </si>
  <si>
    <t>Aberta</t>
  </si>
  <si>
    <t>Agulha gengival, 30G curta, produto descartável. Com especificação: nº 30G (curta) para seringa carpule de uso odontológico. As agulhas deverão ser estéreis com bisel trifacetado e siliconizado externamente em todo o corpo que deslize contínua e suavemente. O canhão, componente que permite acoplar a agulha à seringa, deverá ser constituído de material plástico, atóxico e possuir rosca para fixar-se à seringa carpule. O conjunto cânula (agulha/canhão) deverá possuir um protetor plástico rígido para não danificar o bisel e não permitir acidentes no manuseio. As agulhas deverão vir embaladas individualmente, informando-se no canhão a data de fabricação, lote e validade, acondicionadas em caixas com 100 unidades nas quais deverão estar impressos também, nome comercial, fabricante, lote data de fabricação e validade, método de esterilização. No frasco fabricação deverá conter o nº do lote, data de e data de validade, sendo o prazo de validade 75% do total do prazo de validade do produto. Aprovado ANVISA.O representante da empresa deverá trazer uma amostra do item licitado.</t>
  </si>
  <si>
    <t>CX</t>
  </si>
  <si>
    <t>Algodão rolete pacote c/ 100 unidades. Com especificação:Pacote com 100 unidades. Produzido com fibras selecionadas 100% naturais, extremamente macio e absorvente com formato cilíndrico. No pacote, deverá conter o nº do lote, data de fabricação e data de validade, sendo o prazo de validade 75% do total do prazo de validade do produto.O representante da empresa deverá trazer uma amostra do item licitado.</t>
  </si>
  <si>
    <t>PCT</t>
  </si>
  <si>
    <t>Anestésico local sem vaso constritor. Com especificação: Solução injetável para anestesia infiltrativa ou bloqueio terminal de uso odontológico. Composição. Lidocaína 2% (sem vaso constritor). O anestésico deve ter grande estabilidade química, efeito rápido, eficaz para qualquer tipo de bloqueio odontológico, indicado também para pequenas cirurgias. Apresentação. Tubete plástico liso, transparente e uniforme com 1.8 ml, no qual deverá estar impresso o lote e a validade, portanto esta impressão não poderá ser removida com solução alcoólica. O anel de borracha interno deverá deslizar facilmente, sem sofrer alterações. Os tubetes deverão estar acondicionados em caixas com 50 unidades, sendo o prazo de validade 75% do total do prazo de validade do produto.O representante da empresa deverá trazer uma amostra do item licitado.</t>
  </si>
  <si>
    <t>Anestésico local sem vaso constritor. Com especificação: Solução injetável para anestesia infiltrativa ou bloqueio terminal de uso odontológico. Composição. Cloridrato de Mepivacaína 3% (30 mg/ml) sem vasoconstritor. O anestésico deve ter grande estabilidade química, efeito rápido, eficaz para qualquer tipo de bloqueio odontológico, indicado também para pequenas cirurgias. Apresentação. Tubete plástico liso, transparente e uniforme com 1.8 ml, no qual deverá estar impresso o lote e a validade, portanto esta impressão não poderá ser removida com solução alcoólica. O anel de borracha interno deverá deslizar facilmente, sem sofrer alterações. Os tubetes deverão estar acondicionados em caixas com 50 unidades, sendo o prazo de validade 75% do total do prazo de validade do produto.O representante da empresa deverá trazer uma amostra do item licitado.</t>
  </si>
  <si>
    <t>Anestésico local com vaso constritor. Com especificação: Solução injetável para anestesia infiltrativa ou bloqueio terminal de uso odontológico. Composição. Cloridrato de Prilocaína 3% com Felipressina. O anestésico deve ter grande estabilidade química, efeito rápido, eficaz para qualquer tipo de bloqueio odontológico, indicado também para pequenas cirurgias. Apresentação. Tubete plástico liso, transparente e uniforme com 1.8 ml, no qual deverá estar impresso o lote e a validade, portanto esta impressão não poderá ser removida com solução alcoólica. O anel de borracha interno deverá deslizar facilmente, sem sofrer alterações. Os tubetes deverão estar acondicionados em caixas com 50 unidades, sendo o prazo de validade 75% do total do prazo de validade do produto.O representante da empresa deverá trazer uma amostra do item licitado.</t>
  </si>
  <si>
    <t xml:space="preserve">Anestésico local com vaso constritor. Com especificação: Solução injetável para anestesia infiltrativa ou bloqueio terminal de uso odontológico. Composição. Mepivacaína 2% c/ Epinefrina 1:100.000. O anestésico deve ter grande estabilidade química, efeito rápido, eficaz para qualquer tipo de bloqueio odontológico, indicado também para pequenas cirurgias. Apresentação. Tubete plástico liso, transparente e uniforme com 1.8 ml, no qual deverá estar impresso o lote e a validade, portanto esta impressão não poderá ser removida com solução alcoólica. O anel de borracha interno deverá deslizar facilmente, sem sofrer alterações. Os tubetes deverão estar acondicionados em caixas com 50 unidades, sendo o prazo de validade 75% do total do prazo de validade do produto.
O representante da empresa deverá trazer uma amostra do item licitado.
</t>
  </si>
  <si>
    <t xml:space="preserve">Anestésico tópico. Com especificação: O anestésico não deve provocar dermatite de contato, ter efeito rápido, indicado para anestesia local, com grande poder de penetração, de uso odontológico, sabor aromatizado. A base de benzocaína 20%, embalagem tipo pote com 12g, sendo o prazo de validade 75% do total do prazo de validade do produto. No frasco deverá conter o nº do lote, data de fabricação e data de validade.
O representante da empresa deverá trazer uma amostra do item licitado.
</t>
  </si>
  <si>
    <t>Abaixador de língua em madeira (espátula de madeira), descartável, formato convencional liso, superfície e bordas perfeitamente acabadas, espessura e largura uniforme em toda a sua  extensão,  medindo  aproximadamente  14  cm  de comprimento; 1,4 cm de largura; 0,5 mm de espessura (cx com 100). No frasco de fabricação deverá conter o nº do lote, data de fabricação e data de validade, sendo o prazo de validade 75% do total do prazo de validade do produto. O representante da empresa deverá trazer uma amostra do item licitado.</t>
  </si>
  <si>
    <t>EMB</t>
  </si>
  <si>
    <t>Alginato para moldagens sabor menta. Com especificação: Alginato Tipo II, possui presa normal e consistência média. É certificado pela ADA como produto que cumpre as normas da especificação nº18. Suas excelentes propriedades físicas, características tixotrópicas, escoamento e elasticidade o torna capaz de reproduzir com perfeição detalhes de até 50µ. Pode ser empregado em moldagens de arcos totais ou parciais. Deve possuir excelente compatibilidade com gessos odontológicos, baixa sinerese e dessecação quando armazenado em umidificador, agradável sabor menta, longo histórico de uso clínico e alta resistência a compressão. No frasco de fabricação deverá conter o nº do lote, data de fabricação e data de validade, sendo o prazo de validade 75% do total do prazo de validade do produto. O representante da empresa deverá trazer uma amostra do item licitado.</t>
  </si>
  <si>
    <t>UN</t>
  </si>
  <si>
    <t>Agulha gengival, 27G longa, produto descartável. Com especificação: nº 27G (longa) para seringa carpule de uso odontológico. As agulhas deverão ser estéreis com bisel trifacetado e siliconizado externamente em todo o corpo que deslize contínua e suavemente. O canhão, componente que permite acoplar a agulha à seringa, deverá ser constituído de material plástico, atóxico e possuir rosca para fixar-se à seringa carpule. O conjunto cânula (agulha/canhão) deverá possuir um protetor plástico rígido para não danificar o bisel e não permitir acidentes no manuseio. As agulhas deverão vir embaladas individualmente, informando-se no canhão a data de fabricação, lote e validade, acondicionadas em caixas com 100 unidades nas quais deverão estar impressos também, nome comercial, fabricante, lote data de fabricação e validade, método de esterilização. No fO representante da empresa deverá trazer uma amostra do item licitado.rasco fabricação deverá conter o nº do lote, data de e data de validade, sendo o prazo de validade 75% do total do prazo de validade do produto. Aprovado ANVISA.</t>
  </si>
  <si>
    <t>Banda Matriz de Aço Inox 5 mm. Com especificação: Banda Matriz confeccionada em Aço Inox, com as dimensões 0,05x5x500 mm, acondicionada em estojo plástico. É indicada para a reconstrução de face de dentes posteriores. Possui uma superfície uniforme, suas bordas não machucam o paciente e tem fácil identificação através de suas cores.  Na embalagem de fabricação deverá conter o nº do lote, data de fabricação e data de validade, sendo o prazo de validade 75% do total do prazo de validade do produto. O representante da empresa deverá trazer uma amostra do item licitado.</t>
  </si>
  <si>
    <t>Banda Matriz de Aço Inox 7 mm. Com especificação: Banda Matriz confeccionada em Aço Inox, com as dimensões 0,05x7x500 mm, acondicionada em estojo plástico. É indicada para a reconstrução de face de dentes posteriores. Possui uma superfície uniforme, suas bordas não machucam o paciente e tem fácil identificação através de suas cores.  Na embalagem de fabricação deverá conter o nº do lote, data de fabricação e data de validade, sendo o prazo de validade 75% do total do prazo de validade do produto. O representante da empresa deverá trazer uma amostra do item licitado.</t>
  </si>
  <si>
    <t>Brocas diamantadas de alta rotação nº 1012 Com especificação: BROCA DIAMANTADA PARA ALTA ROTAÇÃO FG Nº 1012, composição: aço inoxidável autentico, partículas de diamante natural com estrutura cristalina estável, com a ancoragem do diamante através do processo eletrolítico, embalada em Blister individual lacrado, esterilizada com raios Gama.O representante da empresa deverá trazer uma amostra do item licitado.</t>
  </si>
  <si>
    <t>Brocas diamantadas de alta rotação nº 1013 Com especificação: BROCA DIAMANTADA PARA ALTA ROTAÇÃO FG Nº 1013, composição: aço inoxidável autentico, partículas de diamante natural com estrutura cristalina estável, com a ancoragem do diamante através do processo eletrolítico, embalada em Blister individual lacrado, esterilizada com raios Gama.O representante da empresa deverá trazer uma amostra do item licitado.</t>
  </si>
  <si>
    <t>Brocas diamantadas de alta rotação nº 1015 Com especificação: BROCA DIAMANTADA PARA ALTA ROTAÇÃO FG Nº 1015, composição: aço inoxidável autentico, partículas de diamante natural com estrutura cristalina estável, com a ancoragem do diamante através do processo eletrolítico, embalada em Blister individual lacrado, esterilizada com raios Gama.O representante da empresa deverá trazer uma amostra do item licitado.</t>
  </si>
  <si>
    <t>Brocas diamantadas de alta rotação nº 1035 Com especificação: BROCA DIAMANTADA PARA ALTA ROTAÇÃO FG Nº 1035, composição: aço inoxidável autentico, partículas de diamante natural com estrutura cristalina estável, com a ancoragem do diamante através do processo eletrolítico, embalada em Blister individual lacrado, esterilizada com raios Gama.O representante da empresa deverá trazer uma amostra do item licitado.</t>
  </si>
  <si>
    <t>Brocas diamantadas de alta rotação nº 3118 F Com especificação: BROCA DIAMANTADA PARA ALTA ROTAÇÃO FG Nº 3118F, composição: Aço Inoxidável autentico, partículas de diamante natural com estrutura cristalina estável, com a ancoragem do diamante através do processo Eletrolítico, embalada em Blister individual lacrado, esterilizada com Raios Gama.O representante da empresa deverá trazer uma amostra do item licitado.</t>
  </si>
  <si>
    <t>Brocas diamantadas de alta rotação nº 1090 Com especificação: BROCA DIAMANTADA PARA ALTA ROTAÇÃO FG Nº 1090, composição: Aço Inoxidável autentico, partículas de diamante natural com estrutura cristalina estável, com a ancoragem do diamante através do processo Eletrolítico, embalada em Blister individual lacrado, esterilizada com Raios Gama.O representante da empresa deverá trazer uma amostra do item licitado.</t>
  </si>
  <si>
    <t>Brocas diamantadas de alta rotação nº 3195FF Com especificação: BROCA DIAMANTADA PARA ALTA ROTAÇÃO FG Nº 3195FF, composição: Aço Inoxidável autentico, partículas de diamante natural com estrutura cristalina estável, com a ancoragem do diamante através do processo Eletrolítico, embalada em Blister individual lacrado, esterilizada com Raios Gama.O representante da empresa deverá trazer uma amostra do item licitado.</t>
  </si>
  <si>
    <t>Brocas diamantadas de alta rotação nº 3195F Com especificação: BROCA DIAMANTADA PARA ALTA ROTAÇÃO FG Nº 3195F, composição: Aço Inoxidável autentico, partículas de diamante natural com estrutura cristalina estável, com ancoragem do diamante através do processo Eletrolítico, embalada em Blister individual lacrado, esterilizada com Raios Gama.O representante da empresa deverá trazer uma amostra do item licitado.</t>
  </si>
  <si>
    <t>Brocas diamantadas de alta rotação nº 3168FF. Com especificação: Broca Diamantada para alta rotação FG Nº 3168FF, composição: Aço Inoxidável autentico, partículas de diamante natural com estrutura cristalina estável, com ancoragem do diamante através do processo Eletrolítico, embalada em Blister individual lacrado, esterilizada com Raios Gama.O representante da empresa deverá trazer uma amostra do item licitado.</t>
  </si>
  <si>
    <t>Brocas diamantadas de alta rotação nº 1092. Com especificação: BROCA DIAMANTADA PARA ALTA ROTAÇÃO FG Nº 1092, composição: Aço Inoxidável autentico, partículas de Diamante natural com estrutura cristalina estável, com a ancoragem do diamante através do processo Eletrolítico, embalada em Blister individual lacrado, esterilizada com Raios Gama.O representante da empresa deverá trazer uma amostra do item licitado.</t>
  </si>
  <si>
    <t>Brocas diamantadas de alta rotação nº 3118FF. Com especificação: BROCA DIAMANTADA PARA ALTA ROTAÇÃO FG Nº 3118FF, composição: Aço Inoxidável autentico, partículas de Diamante natural com estrutura cristalina estável, com a ancoragem do diamante através do processo Eletrolítico, embalada em Blister individual lacrado, esterilizada com Raios Gama.O representante da empresa deverá trazer uma amostra do item licitado.</t>
  </si>
  <si>
    <t>Brocas diamantadas de alta rotação nº 1033. Com especificação: BROCA DIAMANTADA PARA ALTA ROTAÇÃO FG Nº 1033, composição: Aço Inoxidável autentico, partículas de Diamante natural com estrutura cristalina estável, com a ancoragem do diamante através do processo Eletrolítico, embalada em Blister individual lacrado, esterilizada com Raios Gama.O representante da empresa deverá trazer uma amostra do item licitado.</t>
  </si>
  <si>
    <t>Brocas diamantadas de alta rotação nº 1034. Com especificação: BROCA DIAMANTADA PARA ALTA ROTAÇÃO FG Nº 1034, composição: Aço Inoxidável autentico, partículas de Diamante natural com estrutura cristalina estável, com a ancoragem do diamante através do processo Eletrolítico, embalada em Blister individual lacrado, esterilizada com Raios Gama.O representante da empresa deverá trazer uma amostra do item licitado.</t>
  </si>
  <si>
    <t>Broca  cirúrgica Zekrza 702 longa. Com especificação: Broca Carbide cirurgica 25 mm, alta rotação autoclavável.Carbide, broca com ponta ativa e formato tronca-cônico. Indicada como auxiliar em cirurgias orais. A broca carbide cirúrgica Zaebrya 702 promove alta eficiência nossa procedimentos e o seu uso é indicado para  seccionar dentes impactados, separar raízes e remover raízes fraturadas com alta performance e mínima vibração. Ideal para as especialidades de Clinica Cirúrgica Diária, implantodontia, traumatologia e cirurgia bucomaxilofacial. Possui lâminas especiais, indicadas para seccionar dentes impactados, separar raízes e remover raízes faturadas com maior precisão e segurança. No frasco deverá conter o no do lote, data de fabricação e data de validade , sendo o prazo de validade 75% do total do prazo de validade do produto. O representante da empresa deverá trazer uma amostra do item licitado.</t>
  </si>
  <si>
    <t>Broca shofu esférica para alta rotação. Com especificação: Pontas para polimento shofu - dióxido de alumínio em formato esférica. No frasco deverá conter o nº do lote, data de fabricação e data de validade, sendo o prazo de validade 75% do total do prazo de validade do produto. O representante da empresa deverá trazer uma amostra do item licitado.</t>
  </si>
  <si>
    <t>Broca shofu em formato de chama para alta rotação. Com especificação: Pontas para polimento shofu - dióxido de alumínio em formato chama. No frasco deverá conter o nº do lote, data de fabricação e data de validade , sendo o prazo de validade 75% do total do prazo de validade do produto.O representante da empresa deverá trazer uma amostra do item licitado.</t>
  </si>
  <si>
    <t>Broca enhance sortidas com especificação: Broca enhance para polimento . Na caixa deverá conter o nº do lote, data de fabricação e data de validade, sendo o prazo de validade 75% do total do prazo de validade do produto.O representante da empresa deverá trazer uma amostra do item licitado</t>
  </si>
  <si>
    <t>Brocas carbide CA nº2.Com especificação: Broca para baixa rotação nº2,com 22mm, de aço carbono, autoclavavel de boa qualidade, indicadas para remoção de tecido cariado O representante da empresa deverá trazer uma amostra do item licitado.</t>
  </si>
  <si>
    <t>Brocas carbide CA nº 3. Com especificação: Broca para baixa rotação nº3,com 22mm,de aço carbono, autoclavavel de boa qualidade, indicadas para remoção de tecido cariado O representante da empresa deverá trazer uma amostra do item licitado.</t>
  </si>
  <si>
    <t>Brocas carbide CA nº 4. Com especificação: Broca para baixa rotação nº 4, com 22mm, de aço carbono, autoclavavel de boa qualidade, indicadas para remoção de tecido cariado .O representante da empresa deverá trazer uma amostra do item licitado.</t>
  </si>
  <si>
    <t>BROCA DE CARBONETO DE TUNGSTÊNIO TIPO MAXICUT 1251. Com especificação: Broca para peça de mão, indicada para corte cruzado médio em metais preciosos, cromo-cobalto, níquel-cromo, resinas acrílicas e cerâmicas. No frasco de fabricação deverá conter o nº do lote, data de fabricação e data de validade, sendo o prazo de validade 75% do total do prazo de validade do produto. O representante da empresa deverá trazer uma amostra do item licitado.</t>
  </si>
  <si>
    <t>Cabo para espelho bucal, com encaixe universal. Instrumento clínico não cortante e produzido em aço cirúrgico. Cabo de 8 mm utilizado para colocação do espelho clínico. Embalado e trazendo externamente os dados de identificação, procedência, numero de lotes, data de fabricação, data de validade e numero do registro no ministério da saúde. Apresentação: embalados individualmente conforme praxe do fabricante. O representante da empresa deverá trazer uma amostra do item licitado.</t>
  </si>
  <si>
    <t>Caneta de Alta Rotação. Com especificação: Destinado para remoção de cáries, restaurações, odontosecção entre outros procedimentos odontológicos. Com cabeça mediana e sistema push button, extra torque, com um  jato de spray de água direcionada ao centro da broca e baixo ruído. Confeccionada em alumínio anodizado, material de altíssima qualidade, que possibilita leveza e excelente acabamento superficial, facilitando a assepsia e desinfecção. Autoclavável de boa qualidade. O representante da empresa deverá trazer uma amostra do item licitado</t>
  </si>
  <si>
    <t>Cariostático. Com especificação Composição;*hidróxido de amônia nitrato de prata hidróxido de sódio * ácido flurídrico *veículo aquoso. No frasco deverá conter o nº do lote, data de fabricação e data de validade, sendo o prazo de validade 75% do total do prazo de validade do produto.</t>
  </si>
  <si>
    <t>CAPSULAS DE AMALGAMA DE 1 PORÇÃO. Com especificação: Frasco com 500 unidades de capsulas de amalgama de 1 porção, compostas por limalha de prata de alto teor de cobre e sem fase gama 2, de partículas ultrafinas e de excelente qualidade. Indicado para restaurações em dentes posteriores com pouco ou nenhum comprometimento estético, possui alta resistência inicial à compressão e à tração e oferece grande vedamento marginal.  Composição: Prata (Ag) 45%, Estanho (Sn) 31% e Cobre (Cu) 24%.  No frasco de fabricação deverá conter o nº do lote, data de fabricação e data de validade, sendo o prazo de validade 75% do total do prazo de validade do produto. O representante da empresa deverá trazer uma amostra do item licitado.</t>
  </si>
  <si>
    <t>CAPSULAS DE AMALGAMA DE 2 PORÇÕES. Com especificação: Frasco com 500 unidades de capsulas de amalgama de 2 porções, compostas por limalha de prata de alto teor de cobre e sem fase gama 2, de partículas ultrafinas e de excelente qualidade. Indicado para restaurações em dentes posteriores com pouco ou nenhum comprometimento estético, possui alta resistência inicial à compressão e à tração e oferece grande vedamento marginal.  Composição: Prata (Ag) 45%, Estanho (Sn) 31% e Cobre (Cu) 24%.  No frasco de fabricação deverá conter o nº do lote, data de fabricação e data de validade, sendo o prazo de validade 75% do total do prazo de validade do produto. O representante da empresa deverá trazer uma amostra do item licitado.</t>
  </si>
  <si>
    <t>Cera Rosa nº 7. Utilizada para impressão ou registro de mordidas em consultórios odontológicos, e em laboratórios de prótese para confecção de roletes de oclusão e escultura gengival das próteses totais e parciais removíveis. Possui consistência mais macia e geralmente é usada em dias frios. No frasco de fabricação deverá conter o nº do lote, data de fabricação e data de validade, sendo o prazo de validade 75% do total do prazo de validade do produto. O representante da empresa deverá trazer uma amostra do item licitado.</t>
  </si>
  <si>
    <t>Compósito restaurador fotopolimerizável cor A3,5.  Com especificação: Compósito restaurador fotopolimerizável cor A3,5, que possui 4,5 micrômetros de tamanho máximo de partículas. Composição *Bisfenol-A glicildimetacrilato(Bis-GMA) *Trietilenoglicoldimetacrilato (TEGDMA) * Zirconia/Sílica, No frasco deverá conter o nº do lote, data de fabricação e data de validade , sendo o prazo de validade 75% do total do prazo de validade do produto.</t>
  </si>
  <si>
    <t>Compósito restaurador fotopolimerizável cor A3.Classificação micro-híbrida.Composição:*Bisfenol-A glicildimetacrilato(Bis-GMA) *etoxilato bisfenol-A-glico dimetacrilato (Bis-EMA),uretano dimetacrilato (UDMA) Zirconia/Sílica 60% em volume., No frasco deverá conter o nº do lote, data de fabricação e data de validade , sendo o prazo de validade 75% do total do prazo de validade do produto.</t>
  </si>
  <si>
    <t>Condicionador ácido gel seringa. Com especificação: Condicionador dentina/esmalte ácido gel seringa 37%.  No frasco deverá conter o nº do lote, data de fabricação e data de validade, sendo o prazo de validade 75% do total do prazo de validade do produto.</t>
  </si>
  <si>
    <t>SER</t>
  </si>
  <si>
    <t>Compósito restaurador fotopolimerizável cor A2.  Com especificação: Compósito restaurador fotopolimerizável cor A2, que possui 4,5 micrômetros de tamanho máximo de partículas. Composição *Bisfenol-A glicildimetacrilato(Bis-GMA) *Trietilenoglicoldimetacrilato (TEGDMA) * Zirconia/Sílica , No frasco deverá conter o nº do lote, data de fabricação e data de validade , sendo o prazo de validade 75% do total do prazo de validade do produto.</t>
  </si>
  <si>
    <t>Compósito restaurador fotopolimerizável cor A3.  Com especificação: Compósito restaurador fotopolimerizável cor A3, que possui 4,5 micrômetros de tamanho máximo de partículas. Composição *Bisfenol-A glicildimetacrilato(Bis-GMA) *Trietilenoglicoldimetacrilato (TEGDMA) * Zirconia/Sílica , No frasco deverá conter o nº do lote, data de fabricação e data de validade , sendo o prazo de validade 75% do total do prazo de validade do produto.</t>
  </si>
  <si>
    <t xml:space="preserve">Compósito restaurador fotopolimerizável cor B2.  Com especificação: Compósito restaurador fotopolimerizável cor B2, que possui 4,5 micrômetros de tamanho máximo de partículas. Composição *Bisfenol-A glicildimetacrilato(Bis-GMA) Trietilenoglicoldimetacrilato (TEGDMA) * Zirconia/Sílica. No frasco deverá conter o nº do lote, data de fabricação e data de validade , sendo o prazo de validade 75% do total do prazo de validade do produto.
O representante da empresa deverá trazer uma amostra do item licitado.
</t>
  </si>
  <si>
    <t xml:space="preserve">Compósito restaurador fotopolimerizável cor A4.
Com especificação: Compósito restaurador fotopolimerizável cor A4, que possui 4,5 micrômetros de tamanho máximo de partículas. Composição
*Bisfenol-A glicildimetacrilato(Bis-GMA)
Trietilenoglicoldimetacrilato (TEGDMA) *
Zirconia/Sílica. No frasco deverá conter o no do lote, data de fabricação e data de validade , sendo o prazo de validade 75% do total do prazo de validade do produto. O representante da empresa deverá trazer uma
amostra do item licitado.
</t>
  </si>
  <si>
    <t>Creme dental infantil sem flúor com sabor agradável No frasco deverá conter o nº do lote, data de fabricação e data de validade , sendo o prazo de validade 75% do total do prazo de validade do produto. Embalagem com 100gr. O representante da empresa deverá trazer uma amostra do item licitado.</t>
  </si>
  <si>
    <t>Creme ou pasta para alveolite. Com especificação: Creme ou pasta, que atua com tampão alveolar, evita a contaminação das paredes ósseas, ação analgésica, antisséptica, sedativa, estimulante, hemostática e reabsorvível, frasco com mínimo de 20gr. No frasco fabricação deverá conter o nº do lote, data de e data de validade, sendo o prazo de validade 75% do total do prazo de validade do produto. Aprovado ANVISA. O representante da empresa deverá trazer uma amostra do item licitado.</t>
  </si>
  <si>
    <t>Creme dental com flúor de sabor agradável. Embalagem com 90gr. Na embalagem de fabricação deverá conter o nº do lote, data de fabricação e data de validade, sendo o prazo de validade 75% do total do prazo de validade do produto. O representante da empresa deverá trazer uma amostra do item licitado.</t>
  </si>
  <si>
    <t>Cimento de zinco pó. Com especificação: Composição: Pó: Óxido de Zinco, óxido de magnésio, corantes CI 77288, CI 77268, CI 77491. Os pigmentos variam de acordo com a cor do produto. Frascos com 28g de pó, acondicionados em cartuchos individuais. Na caixa deverá conter o nº do lote, data de fabricação e data de validade, sendo o prazo de validade 75% do total do prazo de validade do produto.</t>
  </si>
  <si>
    <t>Cimento de zinco líquido. Com especificação: Composição: Líquido: Ácido Fosfórico, Hidróxido de Alumínio, Óxido de Zinco, Água destilada.  Na caixa deverá conter o nº do lote, data de fabricação e data de validade, sendo o prazo de validade 75% do total do prazo de validade do produto.</t>
  </si>
  <si>
    <t>Cimento temporário para cavidades dentárias. Com especificação: Material de preenchimento temporário com coloração semelhante a do dente, radiopaco, e de endurecimento químico. Composição à base de óxido de zinco/ sulfato de zinco, destinado para aplicações de curto prazo. Na caixa deverá conter o nº do lote, data de fabricação e data de validade, sendo o prazo de validade 75% do total do prazo de validade do produto, O representante da empresa deverá trazer uma amostra do item licitado.</t>
  </si>
  <si>
    <t>Cunha cervical em madeira maleável, com secção triangular, sem farpas. Com especificação: indicada para uso geral, em procedimentos restauradores com a função mecânica de adaptar a matriz e/ou afastar dentes adjacentes. Embaladas individualmente ou em conjuntos denteados para facilitar o destaque de cada uma. Na embalagem de fabricação deverá conter o nº do lote, data de fabricação e data de validade, sendo o prazo de validade 75% do total do prazo de validade do produto. O representante da empresa deverá trazer uma amostra do item licitado.</t>
  </si>
  <si>
    <t>Curetas de Gracey 5/6. Com especificação: Destinado para raspagem de tártaro dos dentes e auxilia no processo cirúrgico odontológico. Produzido em aço inoxidável AISI 304 e AISI 420; tamanho 17 cm; cabo 8mm; Autoclavavel de boa qualidade. O representante da empresa deverá trazer uma amostra do item licitado.</t>
  </si>
  <si>
    <t>Curetas de Gracey 7/8. Com especificação: Destinado para raspagem de tártaro dos dentes e auxilia no processo cirúrgico odontológico. Produzido em aço inoxidável AISI 304 e AISI 420; tamanho 17 cm; cabo 8mm; Autoclavável de boa qualidade. O representante da empresa deverá trazer uma amostra do item licitado.</t>
  </si>
  <si>
    <t>Disco de lixa para acabamento e polimento dental com diversas granulações. O sistema deve ser acoplado em mandril para contra-ângulo. Apresentação comercial: Embalagem c/ 50 unidades sortidas de 19mm cada. Na embalagem de fabricação deverá conter o nº do lote, data de e data de validade, sendo o prazo de validade 75% do total do prazo de validade do produto. Aprovado ANVISA.</t>
  </si>
  <si>
    <t>Escova dental adulto. Com especificação: Escova dental, tipo macia, adulto, com capa protetora. Instrumento mecânico utilizado para limpeza das superfícies dentais, cabo de polipropileno, anatômico e reto, que permita correta empunhadura, com porção intermediária (pescoço), com no mínimo 28 tufos. As cerdas deverão ser de mono filamentos sintéticos (nylon), retas, textura macia, todas com a mesma altura, pontas arredondadas, lisas, sem rebarbas, agrupadas em tufos com 32 a 42 fios de cerdas por tufo. A escova deverá ser compacta, cabeça mono angulada, apresentando largura máxima entre 10 a 13 mm, com 03 fileiras de tufos, podendo apresentar na ponta mais dois tufos. O material que compõe a escova dental deve ser atóxico, livre de odor ou sabor desagradável e ter resistência suficiente para não sofrer fratura durante o uso. A textura dos tufos é definida pelo diâmetro das cerdas conforme norma ISO 8627 e deve ficar no intervalo de 0,18 a 0,20 mm de diâmetro, constatado através de instrumentos ópticos de precisão ou de outro aparelho com precisão de leitura de no mínimo 0,01 mm. A marca da escova deverá vir gravada na mesma, embalada individualmente de forma higiênica que previna contaminação, acondicionada em caixa de papelão ou pacotes resistentes.</t>
  </si>
  <si>
    <t>Escova dental infantil. Com especificação: Escova dental, tipo macia, infantil, com capa protetora. Instrumento mecânico utilizado para limpeza das superfícies dentais, cabo de polipropileno, anatômico e reto, que permita correta empunhadura, com porção intermediária (pescoço). Comprimento total entre 13 a 15 cm, com no mínimo 28 tufos. As cerdas deverão ser de mono filamentos sintéticos (nylon), retas, textura macia, todas com a mesma altura, pontas arredondadas, lisas, sem rebarbas, agrupadas em tufos com 32 a 42 fios de cerdas por tufo. A escova deverá ser compacta, cabeça mono angulada, apresentando largura máxima entre 10 a 13 mm, com 03 fileiras de tufos, podendo apresentar na ponta mais dois tufos. O material que compõe a escova dental deve ser atóxico, livre de odor ou sabor desagradável e ter resistência suficiente para não sofrer fratura durante o uso. A textura dos tufos é definida pelo diâmetro das cerdas conforme norma ISSO 8627 e deve ficar no intervalo de 0,18 a 0,20 mm de diâmetro, constatado através de instrumentos ópticos de precisão ou de outro aparelho com precisão de leitura de no mínimo 0,01 mm. A marca da escova deverá vir gravada na mesma, embalada individualmente de forma higiênica que previna contaminação, acondicionada em caixa de papelão ou pacotes resistentes, sendo o prazo de validade 75% do total do prazo de validade do produto, o representante da empresa deverá trazer uma amostra do item licitado.</t>
  </si>
  <si>
    <t>Escavador de Dentina duplo nº11-1/2. Com especificação. Produzido em Aço Inoxidável AISI 420 embalado e trazendo externamente os dados de identificação, procedência, numero de lotes, data de fabricação, data de validade e numero do registro no ministério da saúde. Apresentação: embalados individualmente conforme o fabricante. O representante da empresa deverá trazer uma amostra do item licitado.</t>
  </si>
  <si>
    <t>Espelho bucal. Com especificação: Espelho bucal nº 5 sem aumento, autoclavável, e suportar 300 graus centigrados em estufa. Na caixa deverá conter o nº do lote, data de fabricação e data de validade, sendo o prazo de validade 75% do total do prazo de validade do produto.</t>
  </si>
  <si>
    <t>Espátula de titâneo dupla nº3. Com especificação: As pontas ativas das espátulas quando banhadas em nitreto de titânio criam uma película anti-aderente a resina composta, facilitando sua inserção de resina.- esterilização em estufa/autoclave até 180 graus.</t>
  </si>
  <si>
    <t>Espátula Almore flexível nº3 dupla de titâneo. Com especificação: As pontas ativas das espátulas quando banhadas em nitreto de titânio criam uma película anti-aderente a resina composta, facilitando sua inserção.- esterilização em estufa/autoclave até 180 graus.</t>
  </si>
  <si>
    <t xml:space="preserve">Envelopes de Bicarbonato de sódio (em pó) para profilaxia: envelopes de bicarbonato de sódio contendo 40 gramas, sabor natural. Na caixa deverá conter o nº do lote, data de fabricação e data de validade, sendo o prazo de validade 75% do total do prazo de validade do produto.
O representante da empresa deverá trazer uma amostra do item licitado.
Envelopes de Bicarbonato de sódio (em pó) para profilaxia: envelopes de bicarbonato de sódio contendo 40 gramas, sabor natural. Na caixa deverá conter o nº do lote, data de fabricação e data de validade, sendo o prazo de validade 75% do total do prazo de validade do produto.
O representante da empresa deverá trazer uma amostra do item licitado.
</t>
  </si>
  <si>
    <t>Escova de Robson para contra-ângulo. Confeccionada em aço inoxidável, provida de trava com perfeito encaixe nos contra ângulos produzidos pela indústria nacional. Deverá conter pelo menos 70 (setenta) cerdas planas com comprimento não inferior a 6mm e ser resistente aos meios físicos de esterilização. Isenta de rebarbas ou sinais de oxidação . Comprimento total não inferior a 25mm. Embalado e trazendo externamente os dados de identificação, procedência, numero de lotes, data de fabricação, data de validade e numero do registro no ministério da saúde. Apresentação: embalados individualmente conforme praxe do fabricante. . Na caixa deverá conter o nº do lote, data de fabricação e data de validade, sendo o prazo de validade 75% do total do prazo de validade do produto. o representante da empresa devera trazer uma amostra do item licitado</t>
  </si>
  <si>
    <t>Flúor gel para aplicação tópica. Com especificação: FLÚOR GEL: contendo fluoreto de sódio a 2% na forma neutra, com sabores agradáveis às crianças. Deve apresentar alta viscosidade e grande poder de penetração nas áreas interpróximas. Frascos com 200 ml, no mínimo . No frasco deverá conter o nº do lote, data de fabricação e data de validade, sendo o prazo de validade 75% do total do prazo de validade do produto.  O representante da empresa deverá trazer uma amostra do item licitado.</t>
  </si>
  <si>
    <t>Fio dental. Com especificação: Fio dental em poliamida, cera e aroma, embalagem pocket, com tampa flip e rolos de 100 metros. Na caixa deverá conter o nº do lote, data de fabricação e data de validade, sendo o prazo de validade 75% do total do prazo de validade do produto.</t>
  </si>
  <si>
    <t>Formocresol. Com especificação: Composição: mistura de cresóis e formol, sendo um fixador de polpas vivas, mantendo-as inertes e possibilitando a conservação do dente decíduo até sua queda fisiológica (pulpotomia). É um potente agente antimicrobiano que possui ainda a capacidade de neutralizar toxinas presentes no canal radicular. Na caixa deverá conter o nº do lote, data de fabricação e data de validade, sendo o prazo de validade 75% do total do prazo de validade do produto, O representante da empresa deverá trazer uma amostra do item licitado.</t>
  </si>
  <si>
    <t>Fio de sutura trançado Seda, 45 cm de comprimento, com agulha de aço inoxidável 304 1,7cm triangular cortante ½ circ 3-0.  O fio de sutura agulhado tem como finalidade a sutura agulhada de tecidos orgânicos, auxiliando em procedimentos cirúrgicos odontológicos. ,No frasco de fabricação deverá conter o nº do lote, data de fabricação e data de validade, sendo o prazo de validade 75% do total do prazo de validade do produto. O representante da empresa deverá trazer uma amostra do item licitado.</t>
  </si>
  <si>
    <t>FIXADOR DE RADIOGRAFIAS ODONTOLÓGICAS. Com especificação: Destinado ao processamento manual de filmes radiográficos dentais intra-orais. Os químicos de processamento rápido produzem radiografias prontas para visualização em 30 segundos (fixação em 15 segundos). Composição: água, tiossulfato de amônio e tiocianato de amônio; Forma física: líquido; Cor: incolor. Solução pronta para uso. No frasco de fabricação deverá conter o nº do lote, data de fabricação e data de validade, sendo o prazo de validade 75% do total do prazo de validade do produto. O representante da empresa deverá trazer uma amostra do item licitado.</t>
  </si>
  <si>
    <t>Guardanapo de papel descartável. Com especificação: guardanapo de papel descartável, nas dimensões 29,5 cm x 30 cm, folha simples, 100% fibras naturais, na cor branca, pacote com 100 unidades. Na embalagem de fabricação deverá conter o nº do lote, data de fabricação e data de validade, sendo o prazo de validade 75% do total do prazo de validade do produto. O representante da empresa deverá trazer uma amostra do item licitado.</t>
  </si>
  <si>
    <t>Hastes flexíveis com pontas de Algodão. Com especificação: pontas em 100% algodão e com tratamento antigerme, tornando-as livres de impureza. Pontas que não se desprendem e não soltam fiapos. São indicadas para higienização de áreas delicadas como orelhas, umbigo e nariz. São também ideais para aplicação e remoção de cosméticos e medicamentos. No frasco de fabricação deverá conter o nº do lote, data de fabricação e data de validade, sendo o prazo de validade 75% do total do prazo de validade do produto. O representante da empresa deverá trazer uma amostra do item licitado.</t>
  </si>
  <si>
    <t>Hidroxido de cálcio radiopaco. Composição: Base- Fosfato de cálcio, Óxido de zinco, Corantes minerais, Tungstato de cálcio e Ester Glicol Salicilato.Catalisador- Dióxido de titânio, Etiltolueno Sulfonamida, Hidróxido de Cálcio, Óxido de zinco, Estearato de Zinco e Corantes Minerais. Na caixa deverá conter o nº do lote, data de fabricação e data de validade, sendo o prazo de validade 75% do total do prazo de validade do produto.  O representante da empresa deverá trazer uma amostra do item licitado.</t>
  </si>
  <si>
    <t>Hidróxido de cálcio PA.  Com especificação: Composição: Hidróxido de cálcio PA em frascos com 10 g. Na caixa deverá conter o nº do lote, data de fabricação e data de validade, sendo o prazo de validade 75% do total do prazo de validade do produto, O representante da empresa deverá trazer uma amostra do item licitado.</t>
  </si>
  <si>
    <t>Hemostático local. Com especificação: colágeno liofilizado de origem animal, estéril, para uso odontológico, em blister medindo aproximadamente 1 cm x 1 cm e embalados conforme constar no registro do produto. No frasco de fabricação deverá conter o nº do lote, data de fabricação e data de validade, sendo o prazo de validade 75% do total do prazo de validade do produto. O representante da empresa deverá trazer uma amostra do item licitado.</t>
  </si>
  <si>
    <t xml:space="preserve">Ionômero de vidro restaurador. Com especificação: CIMENTO DE IONÔMERO DE VIDRO KIT COM PÓ e LÍQUIDO: o material deve ser indicado para restaurações temporárias e definitivas, tanto em dentes decíduos ou permanentes. Deverá ter presa rápida (menos de 5 minutos), a embalagem deve conter um frasco de pó com no mínimo 10gr. na tonalidade U com dosador para pó.No frasco deverá conter o nº do lote, data de fabricação e data de validade , sendo o prazo de validade 75% do total do prazo de validade do produto.
O representante da empresa deverá trazer uma amostra do item licitado.
</t>
  </si>
  <si>
    <t>Lâmina de bistura nº 15 descartavel, em aço inoxidavel isentas de rebarbas e sinais de oxidação, ponta afiada, perfeita adaptação ao cabo, com proteção na lâmina. Esteril, embalagem individual de aluminio, hermeticamente fechada. O representante da empresa deverá trazer uma amostra do item licitado.</t>
  </si>
  <si>
    <t>MÁSCARA PARA PROCEDIMENTO CIRÚRGICO OU NÃO CIRÚRGICO: Contendo no mínimo 03 camadas filtrantes com desenho anatômico, com pregas que proporcionem perfeita adaptação a todo biotipo facial, deve propiciar selamento, com barra metálica nasal, embutida, de alumínio temperado com proteção plástica envolvente, com resistência e comprimento adequado que facilite a adaptação ao septo nasal copiando e mantendo os detalhes anatômicos desta região, sem prejudicar o uso de óculos, impedindo o embaçamento. Deve apresentar tiras retráteis ou elásticas, longas e reforçadas para fixação à cabeça sem impedir os movimentos e deve ser confeccionada em material anti-alérgico e inodoro. Deve proporcionar filtragem bacteriana eficaz (no mínimo 95 %). As gramaturas das camadas deverão ser: A)            externa 17g/m2 no mínimo;B)             interna 30g/m2 no mínimo;C)             forro 17g/m2 no mínimo; . Na caixa deverá conter o nº do lote, data de fabricação e data de validade, sendo o prazo de validade 75% do total do prazo de validade do produto.O representante da empresa deverá trazer uma amostra do item licitado.</t>
  </si>
  <si>
    <t>Material restaurador intermediário kit com  pó e liquido. Com especificação: Composição: Pó, óxido de zinco e poli metacrilato de metila. Embalagem contendo vidro com 38 g. Composição liquido  Eugenol 99,5%,ácido acético 0,5%. Embalagem  contendo vidro com 15 ml Na caixa deverá conter o nº do lote, data de fabricação e data de validade, sendo o prazo de validade 75% do total do prazo de validade do produto.  O representante da empresa deverá trazer uma amostra do item licitado.</t>
  </si>
  <si>
    <t>Mandril para disco CA. Mandril para discos contra-ângulo para encaixe de discos (feltro e lixa). No frasco de fabricação deverá conter o nº do lote, data de fabricação e data de validade, sendo o prazo de validade 75% do total do prazo de validade do produto. O representante da empresa deverá trazer uma amostra do item licitado.</t>
  </si>
  <si>
    <t>Matriz de poliéster de uso odontológico tamanho 120x10x0,05mm. COM REGISTRO NA ANVISA. Na caixa deverá conter o nº do lote, data de fabricação e data de validade, sendo o prazo de validade 75% do total do prazo de validade do produto.</t>
  </si>
  <si>
    <t>Micro aplicador descartável. Com especificação: Os aplicadores dobram-se facilmente até 90º o que permite a aplicação precisa de soluções em áreas de difícil acesso. As pontas em fibras não-absorventes e resistentes à abrasão mantêm a solução em suspensão até que seja aplicada, sem deixar cair. Micro aplicador descartável, tamanho regular, dobrável, para aplicação rápida de quantidades diminutas de material em áreas de acesso limitado.  Sendo o prazo de validade 75% do total do prazo de validade do produto.O representante da empresa deverá trazer uma amostra do item licitado.</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</si>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</sst>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2"/>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30">
      <c r="G1" s="13" t="s">
        <v>2</v>
      </c>
      <c r="H1" s="16" t="s">
        <v>0</v>
      </c>
    </row>
    <row r="3" ht="15">
      <c r="H3" s="17" t="s">
        <v>3</v>
      </c>
    </row>
    <row r="5" ht="15">
      <c r="H5" s="17" t="s">
        <v>4</v>
      </c>
    </row>
    <row r="6" spans="1:8" ht="15.75">
      <c r="A6" s="1" t="s">
        <v>1</v>
      </c>
      <c r="H6" s="17" t="s">
        <v>5</v>
      </c>
    </row>
    <row r="7" spans="8:9" ht="15">
      <c r="H7" s="17" t="s">
        <v>6</v>
      </c>
      <c r="I7" s="21" t="s">
        <v>6</v>
      </c>
    </row>
    <row r="8" spans="8:9" ht="45">
      <c r="H8" s="17" t="s">
        <v>7</v>
      </c>
      <c r="I8" s="21" t="s">
        <v>8</v>
      </c>
    </row>
    <row r="10" ht="15">
      <c r="H10" s="18" t="s">
        <v>9</v>
      </c>
    </row>
    <row r="11" spans="8:15" ht="15">
      <c r="H11" s="34"/>
      <c r="L11" s="27"/>
      <c r="M11" s="26"/>
      <c r="N11" s="26"/>
      <c r="O11" s="25"/>
    </row>
    <row r="12" spans="8:15" ht="15">
      <c r="H12" s="18" t="s">
        <v>10</v>
      </c>
      <c r="O12" s="28"/>
    </row>
    <row r="13" spans="8:15" ht="15">
      <c r="H13" s="35"/>
      <c r="O13" s="28"/>
    </row>
    <row r="14" ht="15">
      <c r="O14" s="28"/>
    </row>
    <row r="15" ht="15">
      <c r="O15" s="28"/>
    </row>
    <row r="16" spans="1:18" ht="1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225">
      <c r="A17">
        <v>13</v>
      </c>
      <c r="B17">
        <v>28</v>
      </c>
      <c r="C17">
        <v>2022</v>
      </c>
      <c r="D17">
        <v>1</v>
      </c>
      <c r="G17" s="15">
        <v>1</v>
      </c>
      <c r="H17" s="20" t="s">
        <v>24</v>
      </c>
      <c r="I17" s="23">
        <v>50</v>
      </c>
      <c r="J17" s="23" t="s">
        <v>25</v>
      </c>
      <c r="K17" s="15" t="s">
        <v>26</v>
      </c>
      <c r="L17" s="7"/>
      <c r="M17" s="2"/>
      <c r="N17" s="2"/>
      <c r="O17" s="29">
        <f>(IF(AND(J17&gt;0,J17&lt;=I17),J17,I17)*(L17-M17+N17))</f>
        <v>0</v>
      </c>
      <c r="P17" s="12"/>
      <c r="Q17" s="2"/>
      <c r="R17" s="2"/>
    </row>
    <row r="18" spans="1:18" ht="236.25">
      <c r="A18">
        <v>13</v>
      </c>
      <c r="B18">
        <v>28</v>
      </c>
      <c r="C18">
        <v>2022</v>
      </c>
      <c r="D18">
        <v>2</v>
      </c>
      <c r="G18" s="15">
        <v>2</v>
      </c>
      <c r="H18" s="20" t="s">
        <v>27</v>
      </c>
      <c r="I18" s="23">
        <v>50</v>
      </c>
      <c r="J18" s="23" t="s">
        <v>28</v>
      </c>
      <c r="K18" s="15" t="s">
        <v>26</v>
      </c>
      <c r="L18" s="7"/>
      <c r="M18" s="2"/>
      <c r="N18" s="2"/>
      <c r="O18" s="29">
        <f>(IF(AND(J18&gt;0,J18&lt;=I18),J18,I18)*(L18-M18+N18))</f>
        <v>0</v>
      </c>
      <c r="P18" s="12"/>
      <c r="Q18" s="2"/>
      <c r="R18" s="2"/>
    </row>
    <row r="19" spans="1:18" ht="90">
      <c r="A19">
        <v>13</v>
      </c>
      <c r="B19">
        <v>28</v>
      </c>
      <c r="C19">
        <v>2022</v>
      </c>
      <c r="D19">
        <v>3</v>
      </c>
      <c r="G19" s="15">
        <v>3</v>
      </c>
      <c r="H19" s="20" t="s">
        <v>29</v>
      </c>
      <c r="I19" s="23">
        <v>150</v>
      </c>
      <c r="J19" s="23" t="s">
        <v>30</v>
      </c>
      <c r="K19" s="15" t="s">
        <v>26</v>
      </c>
      <c r="L19" s="7"/>
      <c r="M19" s="2"/>
      <c r="N19" s="2"/>
      <c r="O19" s="29">
        <f>(IF(AND(J19&gt;0,J19&lt;=I19),J19,I19)*(L19-M19+N19))</f>
        <v>0</v>
      </c>
      <c r="P19" s="12"/>
      <c r="Q19" s="2"/>
      <c r="R19" s="2"/>
    </row>
    <row r="20" spans="1:18" ht="180">
      <c r="A20">
        <v>13</v>
      </c>
      <c r="B20">
        <v>28</v>
      </c>
      <c r="C20">
        <v>2022</v>
      </c>
      <c r="D20">
        <v>4</v>
      </c>
      <c r="G20" s="15">
        <v>4</v>
      </c>
      <c r="H20" s="20" t="s">
        <v>31</v>
      </c>
      <c r="I20" s="23">
        <v>10</v>
      </c>
      <c r="J20" s="23" t="s">
        <v>28</v>
      </c>
      <c r="K20" s="15" t="s">
        <v>26</v>
      </c>
      <c r="L20" s="7"/>
      <c r="M20" s="2"/>
      <c r="N20" s="2"/>
      <c r="O20" s="29">
        <f>(IF(AND(J20&gt;0,J20&lt;=I20),J20,I20)*(L20-M20+N20))</f>
        <v>0</v>
      </c>
      <c r="P20" s="12"/>
      <c r="Q20" s="2"/>
      <c r="R20" s="2"/>
    </row>
    <row r="21" spans="1:18" ht="180">
      <c r="A21">
        <v>13</v>
      </c>
      <c r="B21">
        <v>28</v>
      </c>
      <c r="C21">
        <v>2022</v>
      </c>
      <c r="D21">
        <v>5</v>
      </c>
      <c r="G21" s="15">
        <v>5</v>
      </c>
      <c r="H21" s="20" t="s">
        <v>32</v>
      </c>
      <c r="I21" s="23">
        <v>10</v>
      </c>
      <c r="J21" s="23" t="s">
        <v>28</v>
      </c>
      <c r="K21" s="15" t="s">
        <v>26</v>
      </c>
      <c r="L21" s="7"/>
      <c r="M21" s="2"/>
      <c r="N21" s="2"/>
      <c r="O21" s="29">
        <f>(IF(AND(J21&gt;0,J21&lt;=I21),J21,I21)*(L21-M21+N21))</f>
        <v>0</v>
      </c>
      <c r="P21" s="12"/>
      <c r="Q21" s="2"/>
      <c r="R21" s="2"/>
    </row>
    <row r="22" spans="1:18" ht="180">
      <c r="A22">
        <v>13</v>
      </c>
      <c r="B22">
        <v>28</v>
      </c>
      <c r="C22">
        <v>2022</v>
      </c>
      <c r="D22">
        <v>6</v>
      </c>
      <c r="G22" s="15">
        <v>6</v>
      </c>
      <c r="H22" s="20" t="s">
        <v>33</v>
      </c>
      <c r="I22" s="23">
        <v>50</v>
      </c>
      <c r="J22" s="23" t="s">
        <v>28</v>
      </c>
      <c r="K22" s="15" t="s">
        <v>26</v>
      </c>
      <c r="L22" s="7"/>
      <c r="M22" s="2"/>
      <c r="N22" s="2"/>
      <c r="O22" s="29">
        <f>(IF(AND(J22&gt;0,J22&lt;=I22),J22,I22)*(L22-M22+N22))</f>
        <v>0</v>
      </c>
      <c r="P22" s="12"/>
      <c r="Q22" s="2"/>
      <c r="R22" s="2"/>
    </row>
    <row r="23" spans="1:18" ht="202.5">
      <c r="A23">
        <v>13</v>
      </c>
      <c r="B23">
        <v>28</v>
      </c>
      <c r="C23">
        <v>2022</v>
      </c>
      <c r="D23">
        <v>7</v>
      </c>
      <c r="G23" s="15">
        <v>7</v>
      </c>
      <c r="H23" s="20" t="s">
        <v>34</v>
      </c>
      <c r="I23" s="23">
        <v>50</v>
      </c>
      <c r="J23" s="23" t="s">
        <v>28</v>
      </c>
      <c r="K23" s="15" t="s">
        <v>26</v>
      </c>
      <c r="L23" s="7"/>
      <c r="M23" s="2"/>
      <c r="N23" s="2"/>
      <c r="O23" s="29">
        <f>(IF(AND(J23&gt;0,J23&lt;=I23),J23,I23)*(L23-M23+N23))</f>
        <v>0</v>
      </c>
      <c r="P23" s="12"/>
      <c r="Q23" s="2"/>
      <c r="R23" s="2"/>
    </row>
    <row r="24" spans="1:18" ht="123.75">
      <c r="A24">
        <v>13</v>
      </c>
      <c r="B24">
        <v>28</v>
      </c>
      <c r="C24">
        <v>2022</v>
      </c>
      <c r="D24">
        <v>8</v>
      </c>
      <c r="G24" s="15">
        <v>8</v>
      </c>
      <c r="H24" s="20" t="s">
        <v>35</v>
      </c>
      <c r="I24" s="23">
        <v>12</v>
      </c>
      <c r="J24" s="23" t="s">
        <v>25</v>
      </c>
      <c r="K24" s="15" t="s">
        <v>26</v>
      </c>
      <c r="L24" s="7"/>
      <c r="M24" s="2"/>
      <c r="N24" s="2"/>
      <c r="O24" s="29">
        <f>(IF(AND(J24&gt;0,J24&lt;=I24),J24,I24)*(L24-M24+N24))</f>
        <v>0</v>
      </c>
      <c r="P24" s="12"/>
      <c r="Q24" s="2"/>
      <c r="R24" s="2"/>
    </row>
    <row r="25" spans="1:18" ht="112.5">
      <c r="A25">
        <v>13</v>
      </c>
      <c r="B25">
        <v>28</v>
      </c>
      <c r="C25">
        <v>2022</v>
      </c>
      <c r="D25">
        <v>9</v>
      </c>
      <c r="G25" s="15">
        <v>9</v>
      </c>
      <c r="H25" s="20" t="s">
        <v>36</v>
      </c>
      <c r="I25" s="23">
        <v>50</v>
      </c>
      <c r="J25" s="23" t="s">
        <v>37</v>
      </c>
      <c r="K25" s="15" t="s">
        <v>26</v>
      </c>
      <c r="L25" s="7"/>
      <c r="M25" s="2"/>
      <c r="N25" s="2"/>
      <c r="O25" s="29">
        <f>(IF(AND(J25&gt;0,J25&lt;=I25),J25,I25)*(L25-M25+N25))</f>
        <v>0</v>
      </c>
      <c r="P25" s="12"/>
      <c r="Q25" s="2"/>
      <c r="R25" s="2"/>
    </row>
    <row r="26" spans="1:18" ht="191.25">
      <c r="A26">
        <v>13</v>
      </c>
      <c r="B26">
        <v>28</v>
      </c>
      <c r="C26">
        <v>2022</v>
      </c>
      <c r="D26">
        <v>10</v>
      </c>
      <c r="G26" s="15">
        <v>10</v>
      </c>
      <c r="H26" s="20" t="s">
        <v>38</v>
      </c>
      <c r="I26" s="23">
        <v>100</v>
      </c>
      <c r="J26" s="23" t="s">
        <v>39</v>
      </c>
      <c r="K26" s="15" t="s">
        <v>26</v>
      </c>
      <c r="L26" s="7"/>
      <c r="M26" s="2"/>
      <c r="N26" s="2"/>
      <c r="O26" s="29">
        <f>(IF(AND(J26&gt;0,J26&lt;=I26),J26,I26)*(L26-M26+N26))</f>
        <v>0</v>
      </c>
      <c r="P26" s="12"/>
      <c r="Q26" s="2"/>
      <c r="R26" s="2"/>
    </row>
    <row r="27" spans="1:18" ht="236.25">
      <c r="A27">
        <v>13</v>
      </c>
      <c r="B27">
        <v>28</v>
      </c>
      <c r="C27">
        <v>2022</v>
      </c>
      <c r="D27">
        <v>11</v>
      </c>
      <c r="G27" s="15">
        <v>11</v>
      </c>
      <c r="H27" s="20" t="s">
        <v>40</v>
      </c>
      <c r="I27" s="23">
        <v>10</v>
      </c>
      <c r="J27" s="23" t="s">
        <v>28</v>
      </c>
      <c r="K27" s="15" t="s">
        <v>26</v>
      </c>
      <c r="L27" s="7"/>
      <c r="M27" s="2"/>
      <c r="N27" s="2"/>
      <c r="O27" s="29">
        <f>(IF(AND(J27&gt;0,J27&lt;=I27),J27,I27)*(L27-M27+N27))</f>
        <v>0</v>
      </c>
      <c r="P27" s="12"/>
      <c r="Q27" s="2"/>
      <c r="R27" s="2"/>
    </row>
    <row r="28" spans="1:18" ht="123.75">
      <c r="A28">
        <v>13</v>
      </c>
      <c r="B28">
        <v>28</v>
      </c>
      <c r="C28">
        <v>2022</v>
      </c>
      <c r="D28">
        <v>12</v>
      </c>
      <c r="G28" s="15">
        <v>12</v>
      </c>
      <c r="H28" s="20" t="s">
        <v>41</v>
      </c>
      <c r="I28" s="23">
        <v>20</v>
      </c>
      <c r="J28" s="23" t="s">
        <v>39</v>
      </c>
      <c r="K28" s="15" t="s">
        <v>26</v>
      </c>
      <c r="L28" s="7"/>
      <c r="M28" s="2"/>
      <c r="N28" s="2"/>
      <c r="O28" s="29">
        <f>(IF(AND(J28&gt;0,J28&lt;=I28),J28,I28)*(L28-M28+N28))</f>
        <v>0</v>
      </c>
      <c r="P28" s="12"/>
      <c r="Q28" s="2"/>
      <c r="R28" s="2"/>
    </row>
    <row r="29" spans="1:18" ht="123.75">
      <c r="A29">
        <v>13</v>
      </c>
      <c r="B29">
        <v>28</v>
      </c>
      <c r="C29">
        <v>2022</v>
      </c>
      <c r="D29">
        <v>13</v>
      </c>
      <c r="G29" s="15">
        <v>13</v>
      </c>
      <c r="H29" s="20" t="s">
        <v>42</v>
      </c>
      <c r="I29" s="23">
        <v>20</v>
      </c>
      <c r="J29" s="23" t="s">
        <v>39</v>
      </c>
      <c r="K29" s="15" t="s">
        <v>26</v>
      </c>
      <c r="L29" s="7"/>
      <c r="M29" s="2"/>
      <c r="N29" s="2"/>
      <c r="O29" s="29">
        <f>(IF(AND(J29&gt;0,J29&lt;=I29),J29,I29)*(L29-M29+N29))</f>
        <v>0</v>
      </c>
      <c r="P29" s="12"/>
      <c r="Q29" s="2"/>
      <c r="R29" s="2"/>
    </row>
    <row r="30" spans="1:18" ht="90">
      <c r="A30">
        <v>13</v>
      </c>
      <c r="B30">
        <v>28</v>
      </c>
      <c r="C30">
        <v>2022</v>
      </c>
      <c r="D30">
        <v>14</v>
      </c>
      <c r="G30" s="15">
        <v>14</v>
      </c>
      <c r="H30" s="20" t="s">
        <v>43</v>
      </c>
      <c r="I30" s="23">
        <v>40</v>
      </c>
      <c r="J30" s="23" t="s">
        <v>39</v>
      </c>
      <c r="K30" s="15" t="s">
        <v>26</v>
      </c>
      <c r="L30" s="7"/>
      <c r="M30" s="2"/>
      <c r="N30" s="2"/>
      <c r="O30" s="29">
        <f>(IF(AND(J30&gt;0,J30&lt;=I30),J30,I30)*(L30-M30+N30))</f>
        <v>0</v>
      </c>
      <c r="P30" s="12"/>
      <c r="Q30" s="2"/>
      <c r="R30" s="2"/>
    </row>
    <row r="31" spans="1:18" ht="90">
      <c r="A31">
        <v>13</v>
      </c>
      <c r="B31">
        <v>28</v>
      </c>
      <c r="C31">
        <v>2022</v>
      </c>
      <c r="D31">
        <v>15</v>
      </c>
      <c r="G31" s="15">
        <v>15</v>
      </c>
      <c r="H31" s="20" t="s">
        <v>44</v>
      </c>
      <c r="I31" s="23">
        <v>40</v>
      </c>
      <c r="J31" s="23" t="s">
        <v>39</v>
      </c>
      <c r="K31" s="15" t="s">
        <v>26</v>
      </c>
      <c r="L31" s="7"/>
      <c r="M31" s="2"/>
      <c r="N31" s="2"/>
      <c r="O31" s="29">
        <f>(IF(AND(J31&gt;0,J31&lt;=I31),J31,I31)*(L31-M31+N31))</f>
        <v>0</v>
      </c>
      <c r="P31" s="12"/>
      <c r="Q31" s="2"/>
      <c r="R31" s="2"/>
    </row>
    <row r="32" spans="1:18" ht="90">
      <c r="A32">
        <v>13</v>
      </c>
      <c r="B32">
        <v>28</v>
      </c>
      <c r="C32">
        <v>2022</v>
      </c>
      <c r="D32">
        <v>16</v>
      </c>
      <c r="G32" s="15">
        <v>16</v>
      </c>
      <c r="H32" s="20" t="s">
        <v>45</v>
      </c>
      <c r="I32" s="23">
        <v>50</v>
      </c>
      <c r="J32" s="23" t="s">
        <v>39</v>
      </c>
      <c r="K32" s="15" t="s">
        <v>26</v>
      </c>
      <c r="L32" s="7"/>
      <c r="M32" s="2"/>
      <c r="N32" s="2"/>
      <c r="O32" s="29">
        <f>(IF(AND(J32&gt;0,J32&lt;=I32),J32,I32)*(L32-M32+N32))</f>
        <v>0</v>
      </c>
      <c r="P32" s="12"/>
      <c r="Q32" s="2"/>
      <c r="R32" s="2"/>
    </row>
    <row r="33" spans="1:18" ht="90">
      <c r="A33">
        <v>13</v>
      </c>
      <c r="B33">
        <v>28</v>
      </c>
      <c r="C33">
        <v>2022</v>
      </c>
      <c r="D33">
        <v>17</v>
      </c>
      <c r="G33" s="15">
        <v>17</v>
      </c>
      <c r="H33" s="20" t="s">
        <v>46</v>
      </c>
      <c r="I33" s="23">
        <v>40</v>
      </c>
      <c r="J33" s="23" t="s">
        <v>39</v>
      </c>
      <c r="K33" s="15" t="s">
        <v>26</v>
      </c>
      <c r="L33" s="7"/>
      <c r="M33" s="2"/>
      <c r="N33" s="2"/>
      <c r="O33" s="29">
        <f>(IF(AND(J33&gt;0,J33&lt;=I33),J33,I33)*(L33-M33+N33))</f>
        <v>0</v>
      </c>
      <c r="P33" s="12"/>
      <c r="Q33" s="2"/>
      <c r="R33" s="2"/>
    </row>
    <row r="34" spans="1:18" ht="90">
      <c r="A34">
        <v>13</v>
      </c>
      <c r="B34">
        <v>28</v>
      </c>
      <c r="C34">
        <v>2022</v>
      </c>
      <c r="D34">
        <v>18</v>
      </c>
      <c r="G34" s="15">
        <v>18</v>
      </c>
      <c r="H34" s="20" t="s">
        <v>47</v>
      </c>
      <c r="I34" s="23">
        <v>30</v>
      </c>
      <c r="J34" s="23" t="s">
        <v>39</v>
      </c>
      <c r="K34" s="15" t="s">
        <v>26</v>
      </c>
      <c r="L34" s="7"/>
      <c r="M34" s="2"/>
      <c r="N34" s="2"/>
      <c r="O34" s="29">
        <f>(IF(AND(J34&gt;0,J34&lt;=I34),J34,I34)*(L34-M34+N34))</f>
        <v>0</v>
      </c>
      <c r="P34" s="12"/>
      <c r="Q34" s="2"/>
      <c r="R34" s="2"/>
    </row>
    <row r="35" spans="1:18" ht="90">
      <c r="A35">
        <v>13</v>
      </c>
      <c r="B35">
        <v>28</v>
      </c>
      <c r="C35">
        <v>2022</v>
      </c>
      <c r="D35">
        <v>19</v>
      </c>
      <c r="G35" s="15">
        <v>19</v>
      </c>
      <c r="H35" s="20" t="s">
        <v>48</v>
      </c>
      <c r="I35" s="23">
        <v>30</v>
      </c>
      <c r="J35" s="23" t="s">
        <v>39</v>
      </c>
      <c r="K35" s="15" t="s">
        <v>26</v>
      </c>
      <c r="L35" s="7"/>
      <c r="M35" s="2"/>
      <c r="N35" s="2"/>
      <c r="O35" s="29">
        <f>(IF(AND(J35&gt;0,J35&lt;=I35),J35,I35)*(L35-M35+N35))</f>
        <v>0</v>
      </c>
      <c r="P35" s="12"/>
      <c r="Q35" s="2"/>
      <c r="R35" s="2"/>
    </row>
    <row r="36" spans="1:18" ht="90">
      <c r="A36">
        <v>13</v>
      </c>
      <c r="B36">
        <v>28</v>
      </c>
      <c r="C36">
        <v>2022</v>
      </c>
      <c r="D36">
        <v>20</v>
      </c>
      <c r="G36" s="15">
        <v>20</v>
      </c>
      <c r="H36" s="20" t="s">
        <v>49</v>
      </c>
      <c r="I36" s="23">
        <v>30</v>
      </c>
      <c r="J36" s="23" t="s">
        <v>39</v>
      </c>
      <c r="K36" s="15" t="s">
        <v>26</v>
      </c>
      <c r="L36" s="7"/>
      <c r="M36" s="2"/>
      <c r="N36" s="2"/>
      <c r="O36" s="29">
        <f>(IF(AND(J36&gt;0,J36&lt;=I36),J36,I36)*(L36-M36+N36))</f>
        <v>0</v>
      </c>
      <c r="P36" s="12"/>
      <c r="Q36" s="2"/>
      <c r="R36" s="2"/>
    </row>
    <row r="37" spans="1:18" ht="90">
      <c r="A37">
        <v>13</v>
      </c>
      <c r="B37">
        <v>28</v>
      </c>
      <c r="C37">
        <v>2022</v>
      </c>
      <c r="D37">
        <v>21</v>
      </c>
      <c r="G37" s="15">
        <v>21</v>
      </c>
      <c r="H37" s="20" t="s">
        <v>50</v>
      </c>
      <c r="I37" s="23">
        <v>30</v>
      </c>
      <c r="J37" s="23" t="s">
        <v>39</v>
      </c>
      <c r="K37" s="15" t="s">
        <v>26</v>
      </c>
      <c r="L37" s="7"/>
      <c r="M37" s="2"/>
      <c r="N37" s="2"/>
      <c r="O37" s="29">
        <f>(IF(AND(J37&gt;0,J37&lt;=I37),J37,I37)*(L37-M37+N37))</f>
        <v>0</v>
      </c>
      <c r="P37" s="12"/>
      <c r="Q37" s="2"/>
      <c r="R37" s="2"/>
    </row>
    <row r="38" spans="1:18" ht="90">
      <c r="A38">
        <v>13</v>
      </c>
      <c r="B38">
        <v>28</v>
      </c>
      <c r="C38">
        <v>2022</v>
      </c>
      <c r="D38">
        <v>22</v>
      </c>
      <c r="G38" s="15">
        <v>22</v>
      </c>
      <c r="H38" s="20" t="s">
        <v>51</v>
      </c>
      <c r="I38" s="23">
        <v>30</v>
      </c>
      <c r="J38" s="23" t="s">
        <v>39</v>
      </c>
      <c r="K38" s="15" t="s">
        <v>26</v>
      </c>
      <c r="L38" s="7"/>
      <c r="M38" s="2"/>
      <c r="N38" s="2"/>
      <c r="O38" s="29">
        <f>(IF(AND(J38&gt;0,J38&lt;=I38),J38,I38)*(L38-M38+N38))</f>
        <v>0</v>
      </c>
      <c r="P38" s="12"/>
      <c r="Q38" s="2"/>
      <c r="R38" s="2"/>
    </row>
    <row r="39" spans="1:18" ht="90">
      <c r="A39">
        <v>13</v>
      </c>
      <c r="B39">
        <v>28</v>
      </c>
      <c r="C39">
        <v>2022</v>
      </c>
      <c r="D39">
        <v>23</v>
      </c>
      <c r="G39" s="15">
        <v>23</v>
      </c>
      <c r="H39" s="20" t="s">
        <v>52</v>
      </c>
      <c r="I39" s="23">
        <v>30</v>
      </c>
      <c r="J39" s="23" t="s">
        <v>39</v>
      </c>
      <c r="K39" s="15" t="s">
        <v>26</v>
      </c>
      <c r="L39" s="7"/>
      <c r="M39" s="2"/>
      <c r="N39" s="2"/>
      <c r="O39" s="29">
        <f>(IF(AND(J39&gt;0,J39&lt;=I39),J39,I39)*(L39-M39+N39))</f>
        <v>0</v>
      </c>
      <c r="P39" s="12"/>
      <c r="Q39" s="2"/>
      <c r="R39" s="2"/>
    </row>
    <row r="40" spans="1:18" ht="90">
      <c r="A40">
        <v>13</v>
      </c>
      <c r="B40">
        <v>28</v>
      </c>
      <c r="C40">
        <v>2022</v>
      </c>
      <c r="D40">
        <v>24</v>
      </c>
      <c r="G40" s="15">
        <v>24</v>
      </c>
      <c r="H40" s="20" t="s">
        <v>53</v>
      </c>
      <c r="I40" s="23">
        <v>30</v>
      </c>
      <c r="J40" s="23" t="s">
        <v>39</v>
      </c>
      <c r="K40" s="15" t="s">
        <v>26</v>
      </c>
      <c r="L40" s="7"/>
      <c r="M40" s="2"/>
      <c r="N40" s="2"/>
      <c r="O40" s="29">
        <f>(IF(AND(J40&gt;0,J40&lt;=I40),J40,I40)*(L40-M40+N40))</f>
        <v>0</v>
      </c>
      <c r="P40" s="12"/>
      <c r="Q40" s="2"/>
      <c r="R40" s="2"/>
    </row>
    <row r="41" spans="1:18" ht="90">
      <c r="A41">
        <v>13</v>
      </c>
      <c r="B41">
        <v>28</v>
      </c>
      <c r="C41">
        <v>2022</v>
      </c>
      <c r="D41">
        <v>25</v>
      </c>
      <c r="G41" s="15">
        <v>25</v>
      </c>
      <c r="H41" s="20" t="s">
        <v>54</v>
      </c>
      <c r="I41" s="23">
        <v>30</v>
      </c>
      <c r="J41" s="23" t="s">
        <v>39</v>
      </c>
      <c r="K41" s="15" t="s">
        <v>26</v>
      </c>
      <c r="L41" s="7"/>
      <c r="M41" s="2"/>
      <c r="N41" s="2"/>
      <c r="O41" s="29">
        <f>(IF(AND(J41&gt;0,J41&lt;=I41),J41,I41)*(L41-M41+N41))</f>
        <v>0</v>
      </c>
      <c r="P41" s="12"/>
      <c r="Q41" s="2"/>
      <c r="R41" s="2"/>
    </row>
    <row r="42" spans="1:18" ht="90">
      <c r="A42">
        <v>13</v>
      </c>
      <c r="B42">
        <v>28</v>
      </c>
      <c r="C42">
        <v>2022</v>
      </c>
      <c r="D42">
        <v>26</v>
      </c>
      <c r="G42" s="15">
        <v>26</v>
      </c>
      <c r="H42" s="20" t="s">
        <v>55</v>
      </c>
      <c r="I42" s="23">
        <v>30</v>
      </c>
      <c r="J42" s="23" t="s">
        <v>39</v>
      </c>
      <c r="K42" s="15" t="s">
        <v>26</v>
      </c>
      <c r="L42" s="7"/>
      <c r="M42" s="2"/>
      <c r="N42" s="2"/>
      <c r="O42" s="29">
        <f>(IF(AND(J42&gt;0,J42&lt;=I42),J42,I42)*(L42-M42+N42))</f>
        <v>0</v>
      </c>
      <c r="P42" s="12"/>
      <c r="Q42" s="2"/>
      <c r="R42" s="2"/>
    </row>
    <row r="43" spans="1:18" ht="202.5">
      <c r="A43">
        <v>13</v>
      </c>
      <c r="B43">
        <v>28</v>
      </c>
      <c r="C43">
        <v>2022</v>
      </c>
      <c r="D43">
        <v>27</v>
      </c>
      <c r="G43" s="15">
        <v>27</v>
      </c>
      <c r="H43" s="20" t="s">
        <v>56</v>
      </c>
      <c r="I43" s="23">
        <v>40</v>
      </c>
      <c r="J43" s="23" t="s">
        <v>39</v>
      </c>
      <c r="K43" s="15" t="s">
        <v>26</v>
      </c>
      <c r="L43" s="7"/>
      <c r="M43" s="2"/>
      <c r="N43" s="2"/>
      <c r="O43" s="29">
        <f>(IF(AND(J43&gt;0,J43&lt;=I43),J43,I43)*(L43-M43+N43))</f>
        <v>0</v>
      </c>
      <c r="P43" s="12"/>
      <c r="Q43" s="2"/>
      <c r="R43" s="2"/>
    </row>
    <row r="44" spans="1:18" ht="78.75">
      <c r="A44">
        <v>13</v>
      </c>
      <c r="B44">
        <v>28</v>
      </c>
      <c r="C44">
        <v>2022</v>
      </c>
      <c r="D44">
        <v>28</v>
      </c>
      <c r="G44" s="15">
        <v>28</v>
      </c>
      <c r="H44" s="20" t="s">
        <v>57</v>
      </c>
      <c r="I44" s="23">
        <v>40</v>
      </c>
      <c r="J44" s="23" t="s">
        <v>39</v>
      </c>
      <c r="K44" s="15" t="s">
        <v>26</v>
      </c>
      <c r="L44" s="7"/>
      <c r="M44" s="2"/>
      <c r="N44" s="2"/>
      <c r="O44" s="29">
        <f>(IF(AND(J44&gt;0,J44&lt;=I44),J44,I44)*(L44-M44+N44))</f>
        <v>0</v>
      </c>
      <c r="P44" s="12"/>
      <c r="Q44" s="2"/>
      <c r="R44" s="2"/>
    </row>
    <row r="45" spans="1:18" ht="78.75">
      <c r="A45">
        <v>13</v>
      </c>
      <c r="B45">
        <v>28</v>
      </c>
      <c r="C45">
        <v>2022</v>
      </c>
      <c r="D45">
        <v>29</v>
      </c>
      <c r="G45" s="15">
        <v>29</v>
      </c>
      <c r="H45" s="20" t="s">
        <v>58</v>
      </c>
      <c r="I45" s="23">
        <v>40</v>
      </c>
      <c r="J45" s="23" t="s">
        <v>39</v>
      </c>
      <c r="K45" s="15" t="s">
        <v>26</v>
      </c>
      <c r="L45" s="7"/>
      <c r="M45" s="2"/>
      <c r="N45" s="2"/>
      <c r="O45" s="29">
        <f>(IF(AND(J45&gt;0,J45&lt;=I45),J45,I45)*(L45-M45+N45))</f>
        <v>0</v>
      </c>
      <c r="P45" s="12"/>
      <c r="Q45" s="2"/>
      <c r="R45" s="2"/>
    </row>
    <row r="46" spans="1:18" ht="67.5">
      <c r="A46">
        <v>13</v>
      </c>
      <c r="B46">
        <v>28</v>
      </c>
      <c r="C46">
        <v>2022</v>
      </c>
      <c r="D46">
        <v>30</v>
      </c>
      <c r="G46" s="15">
        <v>30</v>
      </c>
      <c r="H46" s="20" t="s">
        <v>59</v>
      </c>
      <c r="I46" s="23">
        <v>30</v>
      </c>
      <c r="J46" s="23" t="s">
        <v>28</v>
      </c>
      <c r="K46" s="15" t="s">
        <v>26</v>
      </c>
      <c r="L46" s="7"/>
      <c r="M46" s="2"/>
      <c r="N46" s="2"/>
      <c r="O46" s="29">
        <f>(IF(AND(J46&gt;0,J46&lt;=I46),J46,I46)*(L46-M46+N46))</f>
        <v>0</v>
      </c>
      <c r="P46" s="12"/>
      <c r="Q46" s="2"/>
      <c r="R46" s="2"/>
    </row>
    <row r="47" spans="1:18" ht="56.25">
      <c r="A47">
        <v>13</v>
      </c>
      <c r="B47">
        <v>28</v>
      </c>
      <c r="C47">
        <v>2022</v>
      </c>
      <c r="D47">
        <v>31</v>
      </c>
      <c r="G47" s="15">
        <v>31</v>
      </c>
      <c r="H47" s="20" t="s">
        <v>60</v>
      </c>
      <c r="I47" s="23">
        <v>30</v>
      </c>
      <c r="J47" s="23" t="s">
        <v>39</v>
      </c>
      <c r="K47" s="15" t="s">
        <v>26</v>
      </c>
      <c r="L47" s="7"/>
      <c r="M47" s="2"/>
      <c r="N47" s="2"/>
      <c r="O47" s="29">
        <f>(IF(AND(J47&gt;0,J47&lt;=I47),J47,I47)*(L47-M47+N47))</f>
        <v>0</v>
      </c>
      <c r="P47" s="12"/>
      <c r="Q47" s="2"/>
      <c r="R47" s="2"/>
    </row>
    <row r="48" spans="1:18" ht="56.25">
      <c r="A48">
        <v>13</v>
      </c>
      <c r="B48">
        <v>28</v>
      </c>
      <c r="C48">
        <v>2022</v>
      </c>
      <c r="D48">
        <v>32</v>
      </c>
      <c r="G48" s="15">
        <v>32</v>
      </c>
      <c r="H48" s="20" t="s">
        <v>61</v>
      </c>
      <c r="I48" s="23">
        <v>30</v>
      </c>
      <c r="J48" s="23" t="s">
        <v>39</v>
      </c>
      <c r="K48" s="15" t="s">
        <v>26</v>
      </c>
      <c r="L48" s="7"/>
      <c r="M48" s="2"/>
      <c r="N48" s="2"/>
      <c r="O48" s="29">
        <f>(IF(AND(J48&gt;0,J48&lt;=I48),J48,I48)*(L48-M48+N48))</f>
        <v>0</v>
      </c>
      <c r="P48" s="12"/>
      <c r="Q48" s="2"/>
      <c r="R48" s="2"/>
    </row>
    <row r="49" spans="1:18" ht="56.25">
      <c r="A49">
        <v>13</v>
      </c>
      <c r="B49">
        <v>28</v>
      </c>
      <c r="C49">
        <v>2022</v>
      </c>
      <c r="D49">
        <v>33</v>
      </c>
      <c r="G49" s="15">
        <v>33</v>
      </c>
      <c r="H49" s="20" t="s">
        <v>62</v>
      </c>
      <c r="I49" s="23">
        <v>30</v>
      </c>
      <c r="J49" s="23" t="s">
        <v>39</v>
      </c>
      <c r="K49" s="15" t="s">
        <v>26</v>
      </c>
      <c r="L49" s="7"/>
      <c r="M49" s="2"/>
      <c r="N49" s="2"/>
      <c r="O49" s="29">
        <f>(IF(AND(J49&gt;0,J49&lt;=I49),J49,I49)*(L49-M49+N49))</f>
        <v>0</v>
      </c>
      <c r="P49" s="12"/>
      <c r="Q49" s="2"/>
      <c r="R49" s="2"/>
    </row>
    <row r="50" spans="1:18" ht="101.25">
      <c r="A50">
        <v>13</v>
      </c>
      <c r="B50">
        <v>28</v>
      </c>
      <c r="C50">
        <v>2022</v>
      </c>
      <c r="D50">
        <v>34</v>
      </c>
      <c r="G50" s="15">
        <v>34</v>
      </c>
      <c r="H50" s="20" t="s">
        <v>63</v>
      </c>
      <c r="I50" s="23">
        <v>4</v>
      </c>
      <c r="J50" s="23" t="s">
        <v>39</v>
      </c>
      <c r="K50" s="15" t="s">
        <v>26</v>
      </c>
      <c r="L50" s="7"/>
      <c r="M50" s="2"/>
      <c r="N50" s="2"/>
      <c r="O50" s="29">
        <f>(IF(AND(J50&gt;0,J50&lt;=I50),J50,I50)*(L50-M50+N50))</f>
        <v>0</v>
      </c>
      <c r="P50" s="12"/>
      <c r="Q50" s="2"/>
      <c r="R50" s="2"/>
    </row>
    <row r="51" spans="1:18" ht="112.5">
      <c r="A51">
        <v>13</v>
      </c>
      <c r="B51">
        <v>28</v>
      </c>
      <c r="C51">
        <v>2022</v>
      </c>
      <c r="D51">
        <v>35</v>
      </c>
      <c r="G51" s="15">
        <v>35</v>
      </c>
      <c r="H51" s="20" t="s">
        <v>64</v>
      </c>
      <c r="I51" s="23">
        <v>40</v>
      </c>
      <c r="J51" s="23" t="s">
        <v>39</v>
      </c>
      <c r="K51" s="15" t="s">
        <v>26</v>
      </c>
      <c r="L51" s="7"/>
      <c r="M51" s="2"/>
      <c r="N51" s="2"/>
      <c r="O51" s="29">
        <f>(IF(AND(J51&gt;0,J51&lt;=I51),J51,I51)*(L51-M51+N51))</f>
        <v>0</v>
      </c>
      <c r="P51" s="12"/>
      <c r="Q51" s="2"/>
      <c r="R51" s="2"/>
    </row>
    <row r="52" spans="1:18" ht="123.75">
      <c r="A52">
        <v>13</v>
      </c>
      <c r="B52">
        <v>28</v>
      </c>
      <c r="C52">
        <v>2022</v>
      </c>
      <c r="D52">
        <v>36</v>
      </c>
      <c r="G52" s="15">
        <v>36</v>
      </c>
      <c r="H52" s="20" t="s">
        <v>65</v>
      </c>
      <c r="I52" s="23">
        <v>20</v>
      </c>
      <c r="J52" s="23" t="s">
        <v>39</v>
      </c>
      <c r="K52" s="15" t="s">
        <v>26</v>
      </c>
      <c r="L52" s="7"/>
      <c r="M52" s="2"/>
      <c r="N52" s="2"/>
      <c r="O52" s="29">
        <f>(IF(AND(J52&gt;0,J52&lt;=I52),J52,I52)*(L52-M52+N52))</f>
        <v>0</v>
      </c>
      <c r="P52" s="12"/>
      <c r="Q52" s="2"/>
      <c r="R52" s="2"/>
    </row>
    <row r="53" spans="1:18" ht="67.5">
      <c r="A53">
        <v>13</v>
      </c>
      <c r="B53">
        <v>28</v>
      </c>
      <c r="C53">
        <v>2022</v>
      </c>
      <c r="D53">
        <v>37</v>
      </c>
      <c r="G53" s="15">
        <v>37</v>
      </c>
      <c r="H53" s="20" t="s">
        <v>66</v>
      </c>
      <c r="I53" s="23">
        <v>5</v>
      </c>
      <c r="J53" s="23" t="s">
        <v>39</v>
      </c>
      <c r="K53" s="15" t="s">
        <v>26</v>
      </c>
      <c r="L53" s="7"/>
      <c r="M53" s="2"/>
      <c r="N53" s="2"/>
      <c r="O53" s="29">
        <f>(IF(AND(J53&gt;0,J53&lt;=I53),J53,I53)*(L53-M53+N53))</f>
        <v>0</v>
      </c>
      <c r="P53" s="12"/>
      <c r="Q53" s="2"/>
      <c r="R53" s="2"/>
    </row>
    <row r="54" spans="1:18" ht="157.5">
      <c r="A54">
        <v>13</v>
      </c>
      <c r="B54">
        <v>28</v>
      </c>
      <c r="C54">
        <v>2022</v>
      </c>
      <c r="D54">
        <v>38</v>
      </c>
      <c r="G54" s="15">
        <v>38</v>
      </c>
      <c r="H54" s="20" t="s">
        <v>67</v>
      </c>
      <c r="I54" s="23">
        <v>2</v>
      </c>
      <c r="J54" s="23" t="s">
        <v>25</v>
      </c>
      <c r="K54" s="15" t="s">
        <v>26</v>
      </c>
      <c r="L54" s="7"/>
      <c r="M54" s="2"/>
      <c r="N54" s="2"/>
      <c r="O54" s="29">
        <f>(IF(AND(J54&gt;0,J54&lt;=I54),J54,I54)*(L54-M54+N54))</f>
        <v>0</v>
      </c>
      <c r="P54" s="12"/>
      <c r="Q54" s="2"/>
      <c r="R54" s="2"/>
    </row>
    <row r="55" spans="1:18" ht="157.5">
      <c r="A55">
        <v>13</v>
      </c>
      <c r="B55">
        <v>28</v>
      </c>
      <c r="C55">
        <v>2022</v>
      </c>
      <c r="D55">
        <v>39</v>
      </c>
      <c r="G55" s="15">
        <v>39</v>
      </c>
      <c r="H55" s="20" t="s">
        <v>68</v>
      </c>
      <c r="I55" s="23">
        <v>2</v>
      </c>
      <c r="J55" s="23" t="s">
        <v>25</v>
      </c>
      <c r="K55" s="15" t="s">
        <v>26</v>
      </c>
      <c r="L55" s="7"/>
      <c r="M55" s="2"/>
      <c r="N55" s="2"/>
      <c r="O55" s="29">
        <f>(IF(AND(J55&gt;0,J55&lt;=I55),J55,I55)*(L55-M55+N55))</f>
        <v>0</v>
      </c>
      <c r="P55" s="12"/>
      <c r="Q55" s="2"/>
      <c r="R55" s="2"/>
    </row>
    <row r="56" spans="1:18" ht="112.5">
      <c r="A56">
        <v>13</v>
      </c>
      <c r="B56">
        <v>28</v>
      </c>
      <c r="C56">
        <v>2022</v>
      </c>
      <c r="D56">
        <v>40</v>
      </c>
      <c r="G56" s="15">
        <v>40</v>
      </c>
      <c r="H56" s="20" t="s">
        <v>69</v>
      </c>
      <c r="I56" s="23">
        <v>5</v>
      </c>
      <c r="J56" s="23" t="s">
        <v>28</v>
      </c>
      <c r="K56" s="15" t="s">
        <v>26</v>
      </c>
      <c r="L56" s="7"/>
      <c r="M56" s="2"/>
      <c r="N56" s="2"/>
      <c r="O56" s="29">
        <f>(IF(AND(J56&gt;0,J56&lt;=I56),J56,I56)*(L56-M56+N56))</f>
        <v>0</v>
      </c>
      <c r="P56" s="12"/>
      <c r="Q56" s="2"/>
      <c r="R56" s="2"/>
    </row>
    <row r="57" spans="1:18" ht="101.25">
      <c r="A57">
        <v>13</v>
      </c>
      <c r="B57">
        <v>28</v>
      </c>
      <c r="C57">
        <v>2022</v>
      </c>
      <c r="D57">
        <v>41</v>
      </c>
      <c r="G57" s="15">
        <v>41</v>
      </c>
      <c r="H57" s="20" t="s">
        <v>70</v>
      </c>
      <c r="I57" s="23">
        <v>40</v>
      </c>
      <c r="J57" s="23" t="s">
        <v>37</v>
      </c>
      <c r="K57" s="15" t="s">
        <v>26</v>
      </c>
      <c r="L57" s="7"/>
      <c r="M57" s="2"/>
      <c r="N57" s="2"/>
      <c r="O57" s="29">
        <f>(IF(AND(J57&gt;0,J57&lt;=I57),J57,I57)*(L57-M57+N57))</f>
        <v>0</v>
      </c>
      <c r="P57" s="12"/>
      <c r="Q57" s="2"/>
      <c r="R57" s="2"/>
    </row>
    <row r="58" spans="1:18" ht="90">
      <c r="A58">
        <v>13</v>
      </c>
      <c r="B58">
        <v>28</v>
      </c>
      <c r="C58">
        <v>2022</v>
      </c>
      <c r="D58">
        <v>42</v>
      </c>
      <c r="G58" s="15">
        <v>42</v>
      </c>
      <c r="H58" s="20" t="s">
        <v>71</v>
      </c>
      <c r="I58" s="23">
        <v>60</v>
      </c>
      <c r="J58" s="23" t="s">
        <v>37</v>
      </c>
      <c r="K58" s="15" t="s">
        <v>26</v>
      </c>
      <c r="L58" s="7"/>
      <c r="M58" s="2"/>
      <c r="N58" s="2"/>
      <c r="O58" s="29">
        <f>(IF(AND(J58&gt;0,J58&lt;=I58),J58,I58)*(L58-M58+N58))</f>
        <v>0</v>
      </c>
      <c r="P58" s="12"/>
      <c r="Q58" s="2"/>
      <c r="R58" s="2"/>
    </row>
    <row r="59" spans="1:18" ht="56.25">
      <c r="A59">
        <v>13</v>
      </c>
      <c r="B59">
        <v>28</v>
      </c>
      <c r="C59">
        <v>2022</v>
      </c>
      <c r="D59">
        <v>43</v>
      </c>
      <c r="G59" s="15">
        <v>43</v>
      </c>
      <c r="H59" s="20" t="s">
        <v>72</v>
      </c>
      <c r="I59" s="23">
        <v>70</v>
      </c>
      <c r="J59" s="23" t="s">
        <v>73</v>
      </c>
      <c r="K59" s="15" t="s">
        <v>26</v>
      </c>
      <c r="L59" s="7"/>
      <c r="M59" s="2"/>
      <c r="N59" s="2"/>
      <c r="O59" s="29">
        <f>(IF(AND(J59&gt;0,J59&lt;=I59),J59,I59)*(L59-M59+N59))</f>
        <v>0</v>
      </c>
      <c r="P59" s="12"/>
      <c r="Q59" s="2"/>
      <c r="R59" s="2"/>
    </row>
    <row r="60" spans="1:18" ht="101.25">
      <c r="A60">
        <v>13</v>
      </c>
      <c r="B60">
        <v>28</v>
      </c>
      <c r="C60">
        <v>2022</v>
      </c>
      <c r="D60">
        <v>44</v>
      </c>
      <c r="G60" s="15">
        <v>44</v>
      </c>
      <c r="H60" s="20" t="s">
        <v>74</v>
      </c>
      <c r="I60" s="23">
        <v>30</v>
      </c>
      <c r="J60" s="23" t="s">
        <v>37</v>
      </c>
      <c r="K60" s="15" t="s">
        <v>26</v>
      </c>
      <c r="L60" s="7"/>
      <c r="M60" s="2"/>
      <c r="N60" s="2"/>
      <c r="O60" s="29">
        <f>(IF(AND(J60&gt;0,J60&lt;=I60),J60,I60)*(L60-M60+N60))</f>
        <v>0</v>
      </c>
      <c r="P60" s="12"/>
      <c r="Q60" s="2"/>
      <c r="R60" s="2"/>
    </row>
    <row r="61" spans="1:18" ht="101.25">
      <c r="A61">
        <v>13</v>
      </c>
      <c r="B61">
        <v>28</v>
      </c>
      <c r="C61">
        <v>2022</v>
      </c>
      <c r="D61">
        <v>45</v>
      </c>
      <c r="G61" s="15">
        <v>45</v>
      </c>
      <c r="H61" s="20" t="s">
        <v>75</v>
      </c>
      <c r="I61" s="23">
        <v>30</v>
      </c>
      <c r="J61" s="23" t="s">
        <v>37</v>
      </c>
      <c r="K61" s="15" t="s">
        <v>26</v>
      </c>
      <c r="L61" s="7"/>
      <c r="M61" s="2"/>
      <c r="N61" s="2"/>
      <c r="O61" s="29">
        <f>(IF(AND(J61&gt;0,J61&lt;=I61),J61,I61)*(L61-M61+N61))</f>
        <v>0</v>
      </c>
      <c r="P61" s="12"/>
      <c r="Q61" s="2"/>
      <c r="R61" s="2"/>
    </row>
    <row r="62" spans="1:18" ht="135">
      <c r="A62">
        <v>13</v>
      </c>
      <c r="B62">
        <v>28</v>
      </c>
      <c r="C62">
        <v>2022</v>
      </c>
      <c r="D62">
        <v>46</v>
      </c>
      <c r="G62" s="15">
        <v>46</v>
      </c>
      <c r="H62" s="20" t="s">
        <v>76</v>
      </c>
      <c r="I62" s="23">
        <v>30</v>
      </c>
      <c r="J62" s="23" t="s">
        <v>37</v>
      </c>
      <c r="K62" s="15" t="s">
        <v>26</v>
      </c>
      <c r="L62" s="7"/>
      <c r="M62" s="2"/>
      <c r="N62" s="2"/>
      <c r="O62" s="29">
        <f>(IF(AND(J62&gt;0,J62&lt;=I62),J62,I62)*(L62-M62+N62))</f>
        <v>0</v>
      </c>
      <c r="P62" s="12"/>
      <c r="Q62" s="2"/>
      <c r="R62" s="2"/>
    </row>
    <row r="63" spans="1:18" ht="135">
      <c r="A63">
        <v>13</v>
      </c>
      <c r="B63">
        <v>28</v>
      </c>
      <c r="C63">
        <v>2022</v>
      </c>
      <c r="D63">
        <v>47</v>
      </c>
      <c r="G63" s="15">
        <v>47</v>
      </c>
      <c r="H63" s="20" t="s">
        <v>77</v>
      </c>
      <c r="I63" s="23">
        <v>30</v>
      </c>
      <c r="J63" s="23" t="s">
        <v>37</v>
      </c>
      <c r="K63" s="15" t="s">
        <v>26</v>
      </c>
      <c r="L63" s="7"/>
      <c r="M63" s="2"/>
      <c r="N63" s="2"/>
      <c r="O63" s="29">
        <f>(IF(AND(J63&gt;0,J63&lt;=I63),J63,I63)*(L63-M63+N63))</f>
        <v>0</v>
      </c>
      <c r="P63" s="12"/>
      <c r="Q63" s="2"/>
      <c r="R63" s="2"/>
    </row>
    <row r="64" spans="1:18" ht="67.5">
      <c r="A64">
        <v>13</v>
      </c>
      <c r="B64">
        <v>28</v>
      </c>
      <c r="C64">
        <v>2022</v>
      </c>
      <c r="D64">
        <v>48</v>
      </c>
      <c r="G64" s="15">
        <v>48</v>
      </c>
      <c r="H64" s="20" t="s">
        <v>78</v>
      </c>
      <c r="I64" s="23">
        <v>100</v>
      </c>
      <c r="J64" s="23" t="s">
        <v>28</v>
      </c>
      <c r="K64" s="15" t="s">
        <v>26</v>
      </c>
      <c r="L64" s="7"/>
      <c r="M64" s="2"/>
      <c r="N64" s="2"/>
      <c r="O64" s="29">
        <f>(IF(AND(J64&gt;0,J64&lt;=I64),J64,I64)*(L64-M64+N64))</f>
        <v>0</v>
      </c>
      <c r="P64" s="12"/>
      <c r="Q64" s="2"/>
      <c r="R64" s="2"/>
    </row>
    <row r="65" spans="1:18" ht="112.5">
      <c r="A65">
        <v>13</v>
      </c>
      <c r="B65">
        <v>28</v>
      </c>
      <c r="C65">
        <v>2022</v>
      </c>
      <c r="D65">
        <v>49</v>
      </c>
      <c r="G65" s="15">
        <v>49</v>
      </c>
      <c r="H65" s="20" t="s">
        <v>79</v>
      </c>
      <c r="I65" s="23">
        <v>6</v>
      </c>
      <c r="J65" s="23" t="s">
        <v>25</v>
      </c>
      <c r="K65" s="15" t="s">
        <v>26</v>
      </c>
      <c r="L65" s="7"/>
      <c r="M65" s="2"/>
      <c r="N65" s="2"/>
      <c r="O65" s="29">
        <f>(IF(AND(J65&gt;0,J65&lt;=I65),J65,I65)*(L65-M65+N65))</f>
        <v>0</v>
      </c>
      <c r="P65" s="12"/>
      <c r="Q65" s="2"/>
      <c r="R65" s="2"/>
    </row>
    <row r="66" spans="1:18" ht="67.5">
      <c r="A66">
        <v>13</v>
      </c>
      <c r="B66">
        <v>28</v>
      </c>
      <c r="C66">
        <v>2022</v>
      </c>
      <c r="D66">
        <v>50</v>
      </c>
      <c r="G66" s="15">
        <v>50</v>
      </c>
      <c r="H66" s="20" t="s">
        <v>80</v>
      </c>
      <c r="I66" s="23">
        <v>250</v>
      </c>
      <c r="J66" s="23" t="s">
        <v>39</v>
      </c>
      <c r="K66" s="15" t="s">
        <v>26</v>
      </c>
      <c r="L66" s="7"/>
      <c r="M66" s="2"/>
      <c r="N66" s="2"/>
      <c r="O66" s="29">
        <f>(IF(AND(J66&gt;0,J66&lt;=I66),J66,I66)*(L66-M66+N66))</f>
        <v>0</v>
      </c>
      <c r="P66" s="12"/>
      <c r="Q66" s="2"/>
      <c r="R66" s="2"/>
    </row>
    <row r="67" spans="1:18" ht="90">
      <c r="A67">
        <v>13</v>
      </c>
      <c r="B67">
        <v>28</v>
      </c>
      <c r="C67">
        <v>2022</v>
      </c>
      <c r="D67">
        <v>51</v>
      </c>
      <c r="G67" s="15">
        <v>51</v>
      </c>
      <c r="H67" s="20" t="s">
        <v>81</v>
      </c>
      <c r="I67" s="23">
        <v>2</v>
      </c>
      <c r="J67" s="23" t="s">
        <v>28</v>
      </c>
      <c r="K67" s="15" t="s">
        <v>26</v>
      </c>
      <c r="L67" s="7"/>
      <c r="M67" s="2"/>
      <c r="N67" s="2"/>
      <c r="O67" s="29">
        <f>(IF(AND(J67&gt;0,J67&lt;=I67),J67,I67)*(L67-M67+N67))</f>
        <v>0</v>
      </c>
      <c r="P67" s="12"/>
      <c r="Q67" s="2"/>
      <c r="R67" s="2"/>
    </row>
    <row r="68" spans="1:18" ht="67.5">
      <c r="A68">
        <v>13</v>
      </c>
      <c r="B68">
        <v>28</v>
      </c>
      <c r="C68">
        <v>2022</v>
      </c>
      <c r="D68">
        <v>52</v>
      </c>
      <c r="G68" s="15">
        <v>52</v>
      </c>
      <c r="H68" s="20" t="s">
        <v>82</v>
      </c>
      <c r="I68" s="23">
        <v>2</v>
      </c>
      <c r="J68" s="23" t="s">
        <v>28</v>
      </c>
      <c r="K68" s="15" t="s">
        <v>26</v>
      </c>
      <c r="L68" s="7"/>
      <c r="M68" s="2"/>
      <c r="N68" s="2"/>
      <c r="O68" s="29">
        <f>(IF(AND(J68&gt;0,J68&lt;=I68),J68,I68)*(L68-M68+N68))</f>
        <v>0</v>
      </c>
      <c r="P68" s="12"/>
      <c r="Q68" s="2"/>
      <c r="R68" s="2"/>
    </row>
    <row r="69" spans="1:18" ht="112.5">
      <c r="A69">
        <v>13</v>
      </c>
      <c r="B69">
        <v>28</v>
      </c>
      <c r="C69">
        <v>2022</v>
      </c>
      <c r="D69">
        <v>53</v>
      </c>
      <c r="G69" s="15">
        <v>53</v>
      </c>
      <c r="H69" s="20" t="s">
        <v>83</v>
      </c>
      <c r="I69" s="23">
        <v>15</v>
      </c>
      <c r="J69" s="23" t="s">
        <v>28</v>
      </c>
      <c r="K69" s="15" t="s">
        <v>26</v>
      </c>
      <c r="L69" s="7"/>
      <c r="M69" s="2"/>
      <c r="N69" s="2"/>
      <c r="O69" s="29">
        <f>(IF(AND(J69&gt;0,J69&lt;=I69),J69,I69)*(L69-M69+N69))</f>
        <v>0</v>
      </c>
      <c r="P69" s="12"/>
      <c r="Q69" s="2"/>
      <c r="R69" s="2"/>
    </row>
    <row r="70" spans="1:18" ht="112.5">
      <c r="A70">
        <v>13</v>
      </c>
      <c r="B70">
        <v>28</v>
      </c>
      <c r="C70">
        <v>2022</v>
      </c>
      <c r="D70">
        <v>54</v>
      </c>
      <c r="G70" s="15">
        <v>54</v>
      </c>
      <c r="H70" s="20" t="s">
        <v>69</v>
      </c>
      <c r="I70" s="23">
        <v>5</v>
      </c>
      <c r="J70" s="23" t="s">
        <v>28</v>
      </c>
      <c r="K70" s="15" t="s">
        <v>26</v>
      </c>
      <c r="L70" s="7"/>
      <c r="M70" s="2"/>
      <c r="N70" s="2"/>
      <c r="O70" s="29">
        <f>(IF(AND(J70&gt;0,J70&lt;=I70),J70,I70)*(L70-M70+N70))</f>
        <v>0</v>
      </c>
      <c r="P70" s="12"/>
      <c r="Q70" s="2"/>
      <c r="R70" s="2"/>
    </row>
    <row r="71" spans="1:18" ht="123.75">
      <c r="A71">
        <v>13</v>
      </c>
      <c r="B71">
        <v>28</v>
      </c>
      <c r="C71">
        <v>2022</v>
      </c>
      <c r="D71">
        <v>55</v>
      </c>
      <c r="G71" s="15">
        <v>55</v>
      </c>
      <c r="H71" s="20" t="s">
        <v>84</v>
      </c>
      <c r="I71" s="23">
        <v>6</v>
      </c>
      <c r="J71" s="23" t="s">
        <v>37</v>
      </c>
      <c r="K71" s="15" t="s">
        <v>26</v>
      </c>
      <c r="L71" s="7"/>
      <c r="M71" s="2"/>
      <c r="N71" s="2"/>
      <c r="O71" s="29">
        <f>(IF(AND(J71&gt;0,J71&lt;=I71),J71,I71)*(L71-M71+N71))</f>
        <v>0</v>
      </c>
      <c r="P71" s="12"/>
      <c r="Q71" s="2"/>
      <c r="R71" s="2"/>
    </row>
    <row r="72" spans="1:18" ht="67.5">
      <c r="A72">
        <v>13</v>
      </c>
      <c r="B72">
        <v>28</v>
      </c>
      <c r="C72">
        <v>2022</v>
      </c>
      <c r="D72">
        <v>56</v>
      </c>
      <c r="G72" s="15">
        <v>56</v>
      </c>
      <c r="H72" s="20" t="s">
        <v>85</v>
      </c>
      <c r="I72" s="23">
        <v>30</v>
      </c>
      <c r="J72" s="23" t="s">
        <v>39</v>
      </c>
      <c r="K72" s="15" t="s">
        <v>26</v>
      </c>
      <c r="L72" s="7"/>
      <c r="M72" s="2"/>
      <c r="N72" s="2"/>
      <c r="O72" s="29">
        <f>(IF(AND(J72&gt;0,J72&lt;=I72),J72,I72)*(L72-M72+N72))</f>
        <v>0</v>
      </c>
      <c r="P72" s="12"/>
      <c r="Q72" s="2"/>
      <c r="R72" s="2"/>
    </row>
    <row r="73" spans="1:18" ht="67.5">
      <c r="A73">
        <v>13</v>
      </c>
      <c r="B73">
        <v>28</v>
      </c>
      <c r="C73">
        <v>2022</v>
      </c>
      <c r="D73">
        <v>57</v>
      </c>
      <c r="G73" s="15">
        <v>57</v>
      </c>
      <c r="H73" s="20" t="s">
        <v>86</v>
      </c>
      <c r="I73" s="23">
        <v>30</v>
      </c>
      <c r="J73" s="23" t="s">
        <v>39</v>
      </c>
      <c r="K73" s="15" t="s">
        <v>26</v>
      </c>
      <c r="L73" s="7"/>
      <c r="M73" s="2"/>
      <c r="N73" s="2"/>
      <c r="O73" s="29">
        <f>(IF(AND(J73&gt;0,J73&lt;=I73),J73,I73)*(L73-M73+N73))</f>
        <v>0</v>
      </c>
      <c r="P73" s="12"/>
      <c r="Q73" s="2"/>
      <c r="R73" s="2"/>
    </row>
    <row r="74" spans="1:18" ht="90">
      <c r="A74">
        <v>13</v>
      </c>
      <c r="B74">
        <v>28</v>
      </c>
      <c r="C74">
        <v>2022</v>
      </c>
      <c r="D74">
        <v>58</v>
      </c>
      <c r="G74" s="15">
        <v>58</v>
      </c>
      <c r="H74" s="20" t="s">
        <v>87</v>
      </c>
      <c r="I74" s="23">
        <v>20</v>
      </c>
      <c r="J74" s="23" t="s">
        <v>37</v>
      </c>
      <c r="K74" s="15" t="s">
        <v>26</v>
      </c>
      <c r="L74" s="7"/>
      <c r="M74" s="2"/>
      <c r="N74" s="2"/>
      <c r="O74" s="29">
        <f>(IF(AND(J74&gt;0,J74&lt;=I74),J74,I74)*(L74-M74+N74))</f>
        <v>0</v>
      </c>
      <c r="P74" s="12"/>
      <c r="Q74" s="2"/>
      <c r="R74" s="2"/>
    </row>
    <row r="75" spans="1:18" ht="270">
      <c r="A75">
        <v>13</v>
      </c>
      <c r="B75">
        <v>28</v>
      </c>
      <c r="C75">
        <v>2022</v>
      </c>
      <c r="D75">
        <v>59</v>
      </c>
      <c r="G75" s="15">
        <v>59</v>
      </c>
      <c r="H75" s="20" t="s">
        <v>88</v>
      </c>
      <c r="I75" s="23">
        <v>250</v>
      </c>
      <c r="J75" s="23" t="s">
        <v>39</v>
      </c>
      <c r="K75" s="15" t="s">
        <v>26</v>
      </c>
      <c r="L75" s="7"/>
      <c r="M75" s="2"/>
      <c r="N75" s="2"/>
      <c r="O75" s="29">
        <f>(IF(AND(J75&gt;0,J75&lt;=I75),J75,I75)*(L75-M75+N75))</f>
        <v>0</v>
      </c>
      <c r="P75" s="12"/>
      <c r="Q75" s="2"/>
      <c r="R75" s="2"/>
    </row>
    <row r="76" spans="1:18" ht="315">
      <c r="A76">
        <v>13</v>
      </c>
      <c r="B76">
        <v>28</v>
      </c>
      <c r="C76">
        <v>2022</v>
      </c>
      <c r="D76">
        <v>60</v>
      </c>
      <c r="G76" s="15">
        <v>60</v>
      </c>
      <c r="H76" s="20" t="s">
        <v>89</v>
      </c>
      <c r="I76" s="23">
        <v>250</v>
      </c>
      <c r="J76" s="23" t="s">
        <v>39</v>
      </c>
      <c r="K76" s="15" t="s">
        <v>26</v>
      </c>
      <c r="L76" s="7"/>
      <c r="M76" s="2"/>
      <c r="N76" s="2"/>
      <c r="O76" s="29">
        <f>(IF(AND(J76&gt;0,J76&lt;=I76),J76,I76)*(L76-M76+N76))</f>
        <v>0</v>
      </c>
      <c r="P76" s="12"/>
      <c r="Q76" s="2"/>
      <c r="R76" s="2"/>
    </row>
    <row r="77" spans="1:18" ht="90">
      <c r="A77">
        <v>13</v>
      </c>
      <c r="B77">
        <v>28</v>
      </c>
      <c r="C77">
        <v>2022</v>
      </c>
      <c r="D77">
        <v>61</v>
      </c>
      <c r="G77" s="15">
        <v>61</v>
      </c>
      <c r="H77" s="20" t="s">
        <v>90</v>
      </c>
      <c r="I77" s="23">
        <v>30</v>
      </c>
      <c r="J77" s="23" t="s">
        <v>39</v>
      </c>
      <c r="K77" s="15" t="s">
        <v>26</v>
      </c>
      <c r="L77" s="7"/>
      <c r="M77" s="2"/>
      <c r="N77" s="2"/>
      <c r="O77" s="29">
        <f>(IF(AND(J77&gt;0,J77&lt;=I77),J77,I77)*(L77-M77+N77))</f>
        <v>0</v>
      </c>
      <c r="P77" s="12"/>
      <c r="Q77" s="2"/>
      <c r="R77" s="2"/>
    </row>
    <row r="78" spans="1:18" ht="56.25">
      <c r="A78">
        <v>13</v>
      </c>
      <c r="B78">
        <v>28</v>
      </c>
      <c r="C78">
        <v>2022</v>
      </c>
      <c r="D78">
        <v>62</v>
      </c>
      <c r="G78" s="15">
        <v>62</v>
      </c>
      <c r="H78" s="20" t="s">
        <v>91</v>
      </c>
      <c r="I78" s="23">
        <v>100</v>
      </c>
      <c r="J78" s="23" t="s">
        <v>39</v>
      </c>
      <c r="K78" s="15" t="s">
        <v>26</v>
      </c>
      <c r="L78" s="7"/>
      <c r="M78" s="2"/>
      <c r="N78" s="2"/>
      <c r="O78" s="29">
        <f>(IF(AND(J78&gt;0,J78&lt;=I78),J78,I78)*(L78-M78+N78))</f>
        <v>0</v>
      </c>
      <c r="P78" s="12"/>
      <c r="Q78" s="2"/>
      <c r="R78" s="2"/>
    </row>
    <row r="79" spans="1:18" ht="56.25">
      <c r="A79">
        <v>13</v>
      </c>
      <c r="B79">
        <v>28</v>
      </c>
      <c r="C79">
        <v>2022</v>
      </c>
      <c r="D79">
        <v>63</v>
      </c>
      <c r="G79" s="15">
        <v>63</v>
      </c>
      <c r="H79" s="20" t="s">
        <v>92</v>
      </c>
      <c r="I79" s="23">
        <v>20</v>
      </c>
      <c r="J79" s="23" t="s">
        <v>39</v>
      </c>
      <c r="K79" s="15" t="s">
        <v>26</v>
      </c>
      <c r="L79" s="7"/>
      <c r="M79" s="2"/>
      <c r="N79" s="2"/>
      <c r="O79" s="29">
        <f>(IF(AND(J79&gt;0,J79&lt;=I79),J79,I79)*(L79-M79+N79))</f>
        <v>0</v>
      </c>
      <c r="P79" s="12"/>
      <c r="Q79" s="2"/>
      <c r="R79" s="2"/>
    </row>
    <row r="80" spans="1:18" ht="56.25">
      <c r="A80">
        <v>13</v>
      </c>
      <c r="B80">
        <v>28</v>
      </c>
      <c r="C80">
        <v>2022</v>
      </c>
      <c r="D80">
        <v>64</v>
      </c>
      <c r="G80" s="15">
        <v>64</v>
      </c>
      <c r="H80" s="20" t="s">
        <v>93</v>
      </c>
      <c r="I80" s="23">
        <v>20</v>
      </c>
      <c r="J80" s="23" t="s">
        <v>39</v>
      </c>
      <c r="K80" s="15" t="s">
        <v>26</v>
      </c>
      <c r="L80" s="7"/>
      <c r="M80" s="2"/>
      <c r="N80" s="2"/>
      <c r="O80" s="29">
        <f>(IF(AND(J80&gt;0,J80&lt;=I80),J80,I80)*(L80-M80+N80))</f>
        <v>0</v>
      </c>
      <c r="P80" s="12"/>
      <c r="Q80" s="2"/>
      <c r="R80" s="2"/>
    </row>
    <row r="81" spans="1:18" ht="191.25">
      <c r="A81">
        <v>13</v>
      </c>
      <c r="B81">
        <v>28</v>
      </c>
      <c r="C81">
        <v>2022</v>
      </c>
      <c r="D81">
        <v>65</v>
      </c>
      <c r="G81" s="15">
        <v>65</v>
      </c>
      <c r="H81" s="20" t="s">
        <v>94</v>
      </c>
      <c r="I81" s="23">
        <v>200</v>
      </c>
      <c r="J81" s="23" t="s">
        <v>39</v>
      </c>
      <c r="K81" s="15" t="s">
        <v>26</v>
      </c>
      <c r="L81" s="7"/>
      <c r="M81" s="2"/>
      <c r="N81" s="2"/>
      <c r="O81" s="29">
        <f>(IF(AND(J81&gt;0,J81&lt;=I81),J81,I81)*(L81-M81+N81))</f>
        <v>0</v>
      </c>
      <c r="P81" s="12"/>
      <c r="Q81" s="2"/>
      <c r="R81" s="2"/>
    </row>
    <row r="82" spans="1:18" ht="180">
      <c r="A82">
        <v>13</v>
      </c>
      <c r="B82">
        <v>28</v>
      </c>
      <c r="C82">
        <v>2022</v>
      </c>
      <c r="D82">
        <v>66</v>
      </c>
      <c r="G82" s="15">
        <v>66</v>
      </c>
      <c r="H82" s="20" t="s">
        <v>95</v>
      </c>
      <c r="I82" s="23">
        <v>40</v>
      </c>
      <c r="J82" s="23" t="s">
        <v>39</v>
      </c>
      <c r="K82" s="15" t="s">
        <v>26</v>
      </c>
      <c r="L82" s="7"/>
      <c r="M82" s="2"/>
      <c r="N82" s="2"/>
      <c r="O82" s="29">
        <f>(IF(AND(J82&gt;0,J82&lt;=I82),J82,I82)*(L82-M82+N82))</f>
        <v>0</v>
      </c>
      <c r="P82" s="12"/>
      <c r="Q82" s="2"/>
      <c r="R82" s="2"/>
    </row>
    <row r="83" spans="1:18" ht="112.5">
      <c r="A83">
        <v>13</v>
      </c>
      <c r="B83">
        <v>28</v>
      </c>
      <c r="C83">
        <v>2022</v>
      </c>
      <c r="D83">
        <v>67</v>
      </c>
      <c r="G83" s="15">
        <v>67</v>
      </c>
      <c r="H83" s="20" t="s">
        <v>96</v>
      </c>
      <c r="I83" s="23">
        <v>20</v>
      </c>
      <c r="J83" s="23" t="s">
        <v>25</v>
      </c>
      <c r="K83" s="15" t="s">
        <v>26</v>
      </c>
      <c r="L83" s="7"/>
      <c r="M83" s="2"/>
      <c r="N83" s="2"/>
      <c r="O83" s="29">
        <f>(IF(AND(J83&gt;0,J83&lt;=I83),J83,I83)*(L83-M83+N83))</f>
        <v>0</v>
      </c>
      <c r="P83" s="12"/>
      <c r="Q83" s="2"/>
      <c r="R83" s="2"/>
    </row>
    <row r="84" spans="1:18" ht="56.25">
      <c r="A84">
        <v>13</v>
      </c>
      <c r="B84">
        <v>28</v>
      </c>
      <c r="C84">
        <v>2022</v>
      </c>
      <c r="D84">
        <v>68</v>
      </c>
      <c r="G84" s="15">
        <v>68</v>
      </c>
      <c r="H84" s="20" t="s">
        <v>97</v>
      </c>
      <c r="I84" s="23">
        <v>20</v>
      </c>
      <c r="J84" s="23" t="s">
        <v>39</v>
      </c>
      <c r="K84" s="15" t="s">
        <v>26</v>
      </c>
      <c r="L84" s="7"/>
      <c r="M84" s="2"/>
      <c r="N84" s="2"/>
      <c r="O84" s="29">
        <f>(IF(AND(J84&gt;0,J84&lt;=I84),J84,I84)*(L84-M84+N84))</f>
        <v>0</v>
      </c>
      <c r="P84" s="12"/>
      <c r="Q84" s="2"/>
      <c r="R84" s="2"/>
    </row>
    <row r="85" spans="1:18" ht="123.75">
      <c r="A85">
        <v>13</v>
      </c>
      <c r="B85">
        <v>28</v>
      </c>
      <c r="C85">
        <v>2022</v>
      </c>
      <c r="D85">
        <v>69</v>
      </c>
      <c r="G85" s="15">
        <v>69</v>
      </c>
      <c r="H85" s="20" t="s">
        <v>98</v>
      </c>
      <c r="I85" s="23">
        <v>8</v>
      </c>
      <c r="J85" s="23" t="s">
        <v>25</v>
      </c>
      <c r="K85" s="15" t="s">
        <v>26</v>
      </c>
      <c r="L85" s="7"/>
      <c r="M85" s="2"/>
      <c r="N85" s="2"/>
      <c r="O85" s="29">
        <f>(IF(AND(J85&gt;0,J85&lt;=I85),J85,I85)*(L85-M85+N85))</f>
        <v>0</v>
      </c>
      <c r="P85" s="12"/>
      <c r="Q85" s="2"/>
      <c r="R85" s="2"/>
    </row>
    <row r="86" spans="1:18" ht="101.25">
      <c r="A86">
        <v>13</v>
      </c>
      <c r="B86">
        <v>28</v>
      </c>
      <c r="C86">
        <v>2022</v>
      </c>
      <c r="D86">
        <v>70</v>
      </c>
      <c r="G86" s="15">
        <v>70</v>
      </c>
      <c r="H86" s="20" t="s">
        <v>99</v>
      </c>
      <c r="I86" s="23">
        <v>100</v>
      </c>
      <c r="J86" s="23" t="s">
        <v>28</v>
      </c>
      <c r="K86" s="15" t="s">
        <v>26</v>
      </c>
      <c r="L86" s="7"/>
      <c r="M86" s="2"/>
      <c r="N86" s="2"/>
      <c r="O86" s="29">
        <f>(IF(AND(J86&gt;0,J86&lt;=I86),J86,I86)*(L86-M86+N86))</f>
        <v>0</v>
      </c>
      <c r="P86" s="12"/>
      <c r="Q86" s="2"/>
      <c r="R86" s="2"/>
    </row>
    <row r="87" spans="1:18" ht="135">
      <c r="A87">
        <v>13</v>
      </c>
      <c r="B87">
        <v>28</v>
      </c>
      <c r="C87">
        <v>2022</v>
      </c>
      <c r="D87">
        <v>71</v>
      </c>
      <c r="G87" s="15">
        <v>71</v>
      </c>
      <c r="H87" s="20" t="s">
        <v>100</v>
      </c>
      <c r="I87" s="23">
        <v>10</v>
      </c>
      <c r="J87" s="23" t="s">
        <v>25</v>
      </c>
      <c r="K87" s="15" t="s">
        <v>26</v>
      </c>
      <c r="L87" s="7"/>
      <c r="M87" s="2"/>
      <c r="N87" s="2"/>
      <c r="O87" s="29">
        <f>(IF(AND(J87&gt;0,J87&lt;=I87),J87,I87)*(L87-M87+N87))</f>
        <v>0</v>
      </c>
      <c r="P87" s="12"/>
      <c r="Q87" s="2"/>
      <c r="R87" s="2"/>
    </row>
    <row r="88" spans="1:18" ht="90">
      <c r="A88">
        <v>13</v>
      </c>
      <c r="B88">
        <v>28</v>
      </c>
      <c r="C88">
        <v>2022</v>
      </c>
      <c r="D88">
        <v>72</v>
      </c>
      <c r="G88" s="15">
        <v>72</v>
      </c>
      <c r="H88" s="20" t="s">
        <v>101</v>
      </c>
      <c r="I88" s="23">
        <v>300</v>
      </c>
      <c r="J88" s="23" t="s">
        <v>37</v>
      </c>
      <c r="K88" s="15" t="s">
        <v>26</v>
      </c>
      <c r="L88" s="7"/>
      <c r="M88" s="2"/>
      <c r="N88" s="2"/>
      <c r="O88" s="29">
        <f>(IF(AND(J88&gt;0,J88&lt;=I88),J88,I88)*(L88-M88+N88))</f>
        <v>0</v>
      </c>
      <c r="P88" s="12"/>
      <c r="Q88" s="2"/>
      <c r="R88" s="2"/>
    </row>
    <row r="89" spans="1:18" ht="135">
      <c r="A89">
        <v>13</v>
      </c>
      <c r="B89">
        <v>28</v>
      </c>
      <c r="C89">
        <v>2022</v>
      </c>
      <c r="D89">
        <v>73</v>
      </c>
      <c r="G89" s="15">
        <v>73</v>
      </c>
      <c r="H89" s="20" t="s">
        <v>102</v>
      </c>
      <c r="I89" s="23">
        <v>50</v>
      </c>
      <c r="J89" s="23" t="s">
        <v>28</v>
      </c>
      <c r="K89" s="15" t="s">
        <v>26</v>
      </c>
      <c r="L89" s="7"/>
      <c r="M89" s="2"/>
      <c r="N89" s="2"/>
      <c r="O89" s="29">
        <f>(IF(AND(J89&gt;0,J89&lt;=I89),J89,I89)*(L89-M89+N89))</f>
        <v>0</v>
      </c>
      <c r="P89" s="12"/>
      <c r="Q89" s="2"/>
      <c r="R89" s="2"/>
    </row>
    <row r="90" spans="1:18" ht="101.25">
      <c r="A90">
        <v>13</v>
      </c>
      <c r="B90">
        <v>28</v>
      </c>
      <c r="C90">
        <v>2022</v>
      </c>
      <c r="D90">
        <v>74</v>
      </c>
      <c r="G90" s="15">
        <v>74</v>
      </c>
      <c r="H90" s="20" t="s">
        <v>103</v>
      </c>
      <c r="I90" s="23">
        <v>15</v>
      </c>
      <c r="J90" s="23" t="s">
        <v>28</v>
      </c>
      <c r="K90" s="15" t="s">
        <v>26</v>
      </c>
      <c r="L90" s="7"/>
      <c r="M90" s="2"/>
      <c r="N90" s="2"/>
      <c r="O90" s="29">
        <f>(IF(AND(J90&gt;0,J90&lt;=I90),J90,I90)*(L90-M90+N90))</f>
        <v>0</v>
      </c>
      <c r="P90" s="12"/>
      <c r="Q90" s="2"/>
      <c r="R90" s="2"/>
    </row>
    <row r="91" spans="1:18" ht="67.5">
      <c r="A91">
        <v>13</v>
      </c>
      <c r="B91">
        <v>28</v>
      </c>
      <c r="C91">
        <v>2022</v>
      </c>
      <c r="D91">
        <v>75</v>
      </c>
      <c r="G91" s="15">
        <v>75</v>
      </c>
      <c r="H91" s="20" t="s">
        <v>104</v>
      </c>
      <c r="I91" s="23">
        <v>10</v>
      </c>
      <c r="J91" s="23" t="s">
        <v>25</v>
      </c>
      <c r="K91" s="15" t="s">
        <v>26</v>
      </c>
      <c r="L91" s="7"/>
      <c r="M91" s="2"/>
      <c r="N91" s="2"/>
      <c r="O91" s="29">
        <f>(IF(AND(J91&gt;0,J91&lt;=I91),J91,I91)*(L91-M91+N91))</f>
        <v>0</v>
      </c>
      <c r="P91" s="12"/>
      <c r="Q91" s="2"/>
      <c r="R91" s="2"/>
    </row>
    <row r="92" spans="1:18" ht="101.25">
      <c r="A92">
        <v>13</v>
      </c>
      <c r="B92">
        <v>28</v>
      </c>
      <c r="C92">
        <v>2022</v>
      </c>
      <c r="D92">
        <v>76</v>
      </c>
      <c r="G92" s="15">
        <v>76</v>
      </c>
      <c r="H92" s="20" t="s">
        <v>105</v>
      </c>
      <c r="I92" s="23">
        <v>50</v>
      </c>
      <c r="J92" s="23" t="s">
        <v>39</v>
      </c>
      <c r="K92" s="15" t="s">
        <v>26</v>
      </c>
      <c r="L92" s="7"/>
      <c r="M92" s="2"/>
      <c r="N92" s="2"/>
      <c r="O92" s="29">
        <f>(IF(AND(J92&gt;0,J92&lt;=I92),J92,I92)*(L92-M92+N92))</f>
        <v>0</v>
      </c>
      <c r="P92" s="12"/>
      <c r="Q92" s="2"/>
      <c r="R92" s="2"/>
    </row>
    <row r="93" spans="1:18" ht="146.25">
      <c r="A93">
        <v>13</v>
      </c>
      <c r="B93">
        <v>28</v>
      </c>
      <c r="C93">
        <v>2022</v>
      </c>
      <c r="D93">
        <v>77</v>
      </c>
      <c r="G93" s="15">
        <v>77</v>
      </c>
      <c r="H93" s="20" t="s">
        <v>106</v>
      </c>
      <c r="I93" s="23">
        <v>30</v>
      </c>
      <c r="J93" s="23" t="s">
        <v>28</v>
      </c>
      <c r="K93" s="15" t="s">
        <v>26</v>
      </c>
      <c r="L93" s="7"/>
      <c r="M93" s="2"/>
      <c r="N93" s="2"/>
      <c r="O93" s="29">
        <f>(IF(AND(J93&gt;0,J93&lt;=I93),J93,I93)*(L93-M93+N93))</f>
        <v>0</v>
      </c>
      <c r="P93" s="12"/>
      <c r="Q93" s="2"/>
      <c r="R93" s="2"/>
    </row>
    <row r="94" spans="1:18" ht="67.5">
      <c r="A94">
        <v>13</v>
      </c>
      <c r="B94">
        <v>28</v>
      </c>
      <c r="C94">
        <v>2022</v>
      </c>
      <c r="D94">
        <v>78</v>
      </c>
      <c r="G94" s="15">
        <v>78</v>
      </c>
      <c r="H94" s="20" t="s">
        <v>107</v>
      </c>
      <c r="I94" s="23">
        <v>100</v>
      </c>
      <c r="J94" s="23" t="s">
        <v>28</v>
      </c>
      <c r="K94" s="15" t="s">
        <v>26</v>
      </c>
      <c r="L94" s="7"/>
      <c r="M94" s="2"/>
      <c r="N94" s="2"/>
      <c r="O94" s="29">
        <f>(IF(AND(J94&gt;0,J94&lt;=I94),J94,I94)*(L94-M94+N94))</f>
        <v>0</v>
      </c>
      <c r="P94" s="12"/>
      <c r="Q94" s="2"/>
      <c r="R94" s="2"/>
    </row>
    <row r="95" spans="1:18" ht="236.25">
      <c r="A95">
        <v>13</v>
      </c>
      <c r="B95">
        <v>28</v>
      </c>
      <c r="C95">
        <v>2022</v>
      </c>
      <c r="D95">
        <v>79</v>
      </c>
      <c r="G95" s="15">
        <v>79</v>
      </c>
      <c r="H95" s="20" t="s">
        <v>108</v>
      </c>
      <c r="I95" s="23">
        <v>200</v>
      </c>
      <c r="J95" s="23" t="s">
        <v>28</v>
      </c>
      <c r="K95" s="15" t="s">
        <v>26</v>
      </c>
      <c r="L95" s="7"/>
      <c r="M95" s="2"/>
      <c r="N95" s="2"/>
      <c r="O95" s="29">
        <f>(IF(AND(J95&gt;0,J95&lt;=I95),J95,I95)*(L95-M95+N95))</f>
        <v>0</v>
      </c>
      <c r="P95" s="12"/>
      <c r="Q95" s="2"/>
      <c r="R95" s="2"/>
    </row>
    <row r="96" spans="1:18" ht="101.25">
      <c r="A96">
        <v>13</v>
      </c>
      <c r="B96">
        <v>28</v>
      </c>
      <c r="C96">
        <v>2022</v>
      </c>
      <c r="D96">
        <v>80</v>
      </c>
      <c r="G96" s="15">
        <v>80</v>
      </c>
      <c r="H96" s="20" t="s">
        <v>109</v>
      </c>
      <c r="I96" s="23">
        <v>30</v>
      </c>
      <c r="J96" s="23" t="s">
        <v>28</v>
      </c>
      <c r="K96" s="15" t="s">
        <v>26</v>
      </c>
      <c r="L96" s="7"/>
      <c r="M96" s="2"/>
      <c r="N96" s="2"/>
      <c r="O96" s="29">
        <f>(IF(AND(J96&gt;0,J96&lt;=I96),J96,I96)*(L96-M96+N96))</f>
        <v>0</v>
      </c>
      <c r="P96" s="12"/>
      <c r="Q96" s="2"/>
      <c r="R96" s="2"/>
    </row>
    <row r="97" spans="1:18" ht="67.5">
      <c r="A97">
        <v>13</v>
      </c>
      <c r="B97">
        <v>28</v>
      </c>
      <c r="C97">
        <v>2022</v>
      </c>
      <c r="D97">
        <v>81</v>
      </c>
      <c r="G97" s="15">
        <v>81</v>
      </c>
      <c r="H97" s="20" t="s">
        <v>110</v>
      </c>
      <c r="I97" s="23">
        <v>10</v>
      </c>
      <c r="J97" s="23" t="s">
        <v>39</v>
      </c>
      <c r="K97" s="15" t="s">
        <v>26</v>
      </c>
      <c r="L97" s="7"/>
      <c r="M97" s="2"/>
      <c r="N97" s="2"/>
      <c r="O97" s="29">
        <f>(IF(AND(J97&gt;0,J97&lt;=I97),J97,I97)*(L97-M97+N97))</f>
        <v>0</v>
      </c>
      <c r="P97" s="12"/>
      <c r="Q97" s="2"/>
      <c r="R97" s="2"/>
    </row>
    <row r="98" spans="1:18" ht="56.25">
      <c r="A98">
        <v>13</v>
      </c>
      <c r="B98">
        <v>28</v>
      </c>
      <c r="C98">
        <v>2022</v>
      </c>
      <c r="D98">
        <v>82</v>
      </c>
      <c r="G98" s="15">
        <v>82</v>
      </c>
      <c r="H98" s="20" t="s">
        <v>111</v>
      </c>
      <c r="I98" s="23">
        <v>20</v>
      </c>
      <c r="J98" s="23" t="s">
        <v>30</v>
      </c>
      <c r="K98" s="15" t="s">
        <v>26</v>
      </c>
      <c r="L98" s="7"/>
      <c r="M98" s="2"/>
      <c r="N98" s="2"/>
      <c r="O98" s="29">
        <f>(IF(AND(J98&gt;0,J98&lt;=I98),J98,I98)*(L98-M98+N98))</f>
        <v>0</v>
      </c>
      <c r="P98" s="12"/>
      <c r="Q98" s="2"/>
      <c r="R98" s="2"/>
    </row>
    <row r="99" spans="1:18" ht="123.75">
      <c r="A99">
        <v>13</v>
      </c>
      <c r="B99">
        <v>28</v>
      </c>
      <c r="C99">
        <v>2022</v>
      </c>
      <c r="D99">
        <v>83</v>
      </c>
      <c r="G99" s="15">
        <v>83</v>
      </c>
      <c r="H99" s="20" t="s">
        <v>112</v>
      </c>
      <c r="I99" s="23">
        <v>40</v>
      </c>
      <c r="J99" s="23" t="s">
        <v>37</v>
      </c>
      <c r="K99" s="15" t="s">
        <v>26</v>
      </c>
      <c r="L99" s="7"/>
      <c r="M99" s="2"/>
      <c r="N99" s="2"/>
      <c r="O99" s="29">
        <f>(IF(AND(J99&gt;0,J99&lt;=I99),J99,I99)*(L99-M99+N99))</f>
        <v>0</v>
      </c>
      <c r="P99" s="12"/>
      <c r="Q99" s="2"/>
      <c r="R99" s="2"/>
    </row>
    <row r="100" spans="7:18" ht="15">
      <c r="G100" s="15"/>
      <c r="H100" s="20"/>
      <c r="I100" s="23"/>
      <c r="J100" s="23"/>
      <c r="K100" s="15"/>
      <c r="L100" s="7"/>
      <c r="M100" s="2"/>
      <c r="N100" s="2"/>
      <c r="O100" s="9"/>
      <c r="P100" s="12"/>
      <c r="Q100" s="2"/>
      <c r="R100" s="2"/>
    </row>
    <row r="101" spans="8:15" ht="15">
      <c r="H101" s="16"/>
      <c r="L101" s="31" t="s">
        <v>113</v>
      </c>
      <c r="N101" s="32"/>
      <c r="O101" s="33">
        <f>SUM(O10:O99)</f>
        <v>0</v>
      </c>
    </row>
    <row r="102" ht="15.75" thickBot="1">
      <c r="H102" s="16"/>
    </row>
    <row r="103" spans="8:16" ht="15">
      <c r="H103" s="16"/>
      <c r="N103" s="38"/>
      <c r="O103" s="41"/>
      <c r="P103" s="42" t="s">
        <v>118</v>
      </c>
    </row>
    <row r="104" spans="8:16" ht="15">
      <c r="H104" s="16" t="s">
        <v>114</v>
      </c>
      <c r="I104" s="36"/>
      <c r="N104" s="38"/>
      <c r="O104" s="40"/>
      <c r="P104" s="39"/>
    </row>
    <row r="105" spans="8:16" ht="15">
      <c r="H105" s="16" t="s">
        <v>115</v>
      </c>
      <c r="I105" s="36"/>
      <c r="N105" s="38"/>
      <c r="O105" s="40"/>
      <c r="P105" s="39"/>
    </row>
    <row r="106" spans="8:16" ht="15">
      <c r="H106" s="16" t="s">
        <v>116</v>
      </c>
      <c r="I106" s="4"/>
      <c r="N106" s="38"/>
      <c r="O106" s="40"/>
      <c r="P106" s="39"/>
    </row>
    <row r="107" spans="8:16" ht="15">
      <c r="H107" s="16" t="s">
        <v>117</v>
      </c>
      <c r="I107" s="36"/>
      <c r="N107" s="38"/>
      <c r="O107" s="40"/>
      <c r="P107" s="39"/>
    </row>
    <row r="108" spans="8:16" ht="15">
      <c r="H108" s="16"/>
      <c r="I108" s="37"/>
      <c r="N108" s="38"/>
      <c r="O108" s="40"/>
      <c r="P108" s="39"/>
    </row>
    <row r="109" spans="8:16" ht="15">
      <c r="H109" s="16"/>
      <c r="I109" s="4"/>
      <c r="N109" s="38"/>
      <c r="O109" s="40"/>
      <c r="P109" s="39"/>
    </row>
    <row r="110" spans="8:16" ht="15">
      <c r="H110" s="16"/>
      <c r="I110" s="4"/>
      <c r="N110" s="38"/>
      <c r="O110" s="40"/>
      <c r="P110" s="39"/>
    </row>
    <row r="111" spans="14:16" ht="15">
      <c r="N111" s="38"/>
      <c r="O111" s="40"/>
      <c r="P111" s="39"/>
    </row>
    <row r="112" spans="14:16" ht="15.75" thickBot="1">
      <c r="N112" s="38"/>
      <c r="O112" s="43"/>
      <c r="P112" s="44" t="s">
        <v>119</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AdvLICITACAO</dc:creator>
  <cp:keywords/>
  <dc:description/>
  <cp:lastModifiedBy>AdvLICITACAO</cp:lastModifiedBy>
  <dcterms:created xsi:type="dcterms:W3CDTF">2022-07-19T18:51:55Z</dcterms:created>
  <dcterms:modified xsi:type="dcterms:W3CDTF">2022-07-19T18:52:00Z</dcterms:modified>
  <cp:category/>
  <cp:version/>
  <cp:contentType/>
  <cp:contentStatus/>
</cp:coreProperties>
</file>