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<sst xmlns="http://schemas.openxmlformats.org/spreadsheetml/2006/main" count="89" uniqueCount="52">
  <si>
    <t>PREFEITURA MUNICIPAL DE LUCELIA
CNPJ: 44.919.918/0001-04</t>
  </si>
  <si>
    <t>PP</t>
  </si>
  <si>
    <t>A</t>
  </si>
  <si>
    <t>DIGITAÇÃO ELETRÔNICA DA PROPOSTA</t>
  </si>
  <si>
    <t>PREGÃO PRESENCIAL</t>
  </si>
  <si>
    <t>SEQUENCIA: 46</t>
  </si>
  <si>
    <t>Data Abertura: 04/09/2023 Hrs: 09:00</t>
  </si>
  <si>
    <t>Local Entrega: SETOR DE MEIO AMBIENTE, AVENIDA BRASIL, 1101</t>
  </si>
  <si>
    <t>Observação: Registro de Preços pelo prazo de 12 (doze) meses para aquisição de sacos de lixo, conforme especificações e quantidades solicitadas por diversos setores da Prefeitura Municipal de Lucélia e Termo de Referência (Anexo I) do Edital nº 64/2023.</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</si>
  <si>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</si>
  <si>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</si>
  <si>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</si>
  <si>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</si>
  <si>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</si>
  <si>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</si>
  <si>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</si>
  <si>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</si>
  <si>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</si>
  <si>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</si>
  <si>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</si>
  <si>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</si>
  <si>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</si>
  <si>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</si>
  <si>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</si>
  <si>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Saco de lixo, 100 litros (pacote com 100 unidades cada) medindo 75x105 cm, com 14 micra, segundo as normas da ABNT. 
(ALMOXARIFADO)
</t>
  </si>
  <si>
    <t>PCT</t>
  </si>
  <si>
    <t>Aberta</t>
  </si>
  <si>
    <t xml:space="preserve">Saco de lixo, 50 litros (pacote com 100 unidades cada) medindo 63x80cm, com 14 micra, segundo as normas da ABNT. 
 (ALMOXARIFADO)
</t>
  </si>
  <si>
    <t xml:space="preserve">Saco de lixo, 30 litros (pacote com 100 unidades cada) medindo 59x62cm, com 06 micra, segundo as normas da ABNT. 
 (ALMOXARIFADO)
</t>
  </si>
  <si>
    <t xml:space="preserve">Saco de lixo, 15 litros (pacote com 100 unidades cada) medindo 39x58cm, com 06 micra, segundo as normas da ABNT.
 (ALMOXARIFADO)
</t>
  </si>
  <si>
    <t>Sacos para acondicionamento de resíduos provenientes da coleta seletiva, resistente de cor verde, com capacidade volumétrica de 100 litros. Com relação às dimensões do produto, essas devem estar de acordo com as medidas da ABNT, contendo 75 centímetros de largura (" boca"), por 105 centímetros de altura, com espessura de 06 micra. (MEIO AMBIENTE)PACOTES COM 100 UNIDADES CADA.</t>
  </si>
  <si>
    <t>Saco de lixo 30 litros medindo 59x62cm, com 06 micra, pacote com 100 unidades, segundo as normas da ABNT. (ASSISTÊNCIA)</t>
  </si>
  <si>
    <t>Saco de lixo 50 litros medindo 63x80cm, com 08 micra, pacote com 100 unidades, segundo as normas da ABNT. (ASSISTÊNCIA)</t>
  </si>
  <si>
    <t>Saco de lixo 100 litros medindo 75x105 cm, com 10 micra, pacote com 100 unidades, segundo as normas da ABNT. (ASSISTÊNCIA).</t>
  </si>
  <si>
    <t>Saco de lixo 15 litros medindo 39x58cm, com 06 micra, pacote com 100 unidades, segundo as normas da ABNT. (ASSISTÊNCIA)</t>
  </si>
  <si>
    <t>Saco para acondicionamento de resíduos infectantes do tipo A2 (carcaça de animal), resistente de cor branco leitoso de 100 litros medindo 75 x 105 cm, com 14 micra, segundo as normas da ABNT (SAÚDE).</t>
  </si>
  <si>
    <t xml:space="preserve">Saco para acondicionamento de resíduos de coleta seletiva, resistente na cor verde de 100 litros, medidas da ABNT, 75 X 105 CM MICRA 08 (100 UNIDADES). 
(SAÚDE)
</t>
  </si>
  <si>
    <t xml:space="preserve">Saco de lixo, 15 litros medindo 39 x 58 cm, com 6 micra, pacote com 100 unidades, segundo as normas da ABNT 
( SAÚDE)
</t>
  </si>
  <si>
    <t xml:space="preserve">Saco de lixo, 30 litros, medindo 59 x 62 cm, com 06 micra, pacote com 100 unidades, segundo as normas da ABNT. 
( SAÚDE)
</t>
  </si>
  <si>
    <t>Saco de lixo, 50 litros, medindo 63 x 80 cm, com 08 micra, pacote com 100 unidades, segundo as normas da ABNT. (SAÚDE)</t>
  </si>
  <si>
    <t>Saco de lixo, 100 litros, medindo 75 x 105 cm, com 10 micra, pacote com 100 unidades, segundo as normas da ABNT. (SAÚDE)</t>
  </si>
  <si>
    <t xml:space="preserve">Saco para lixo 15 litros, medindo 39x58cm, com 6 micra, pacotes com 100 unidades, segundo as normas ABNT
(educação)
</t>
  </si>
  <si>
    <t xml:space="preserve">Saco para lixo 30 litros, medindo 59x62cm, com 6 micra, pacotes com 100 unidades, segundo as normas ABNT
(educação)
</t>
  </si>
  <si>
    <t xml:space="preserve">Saco para lixo 50 litros, medindo 63x80cm, com 8 micra, pacotes com 100 unidades, segundo as normas ABNT
(educação)
</t>
  </si>
  <si>
    <t xml:space="preserve">Saco para lixo 100 litros, medindo 75x105cm, com 10 micra, pacotes com 100 unidades, segundo as normas ABNT.
(educação)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</si>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</sst>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28.5">
      <c r="G1" s="13" t="s">
        <v>2</v>
      </c>
      <c r="H1" s="16" t="s">
        <v>0</v>
      </c>
    </row>
    <row r="3" ht="14.25">
      <c r="H3" s="17" t="s">
        <v>3</v>
      </c>
    </row>
    <row r="5" ht="14.25">
      <c r="H5" s="17" t="s">
        <v>4</v>
      </c>
    </row>
    <row r="6" spans="1:8" ht="15">
      <c r="A6" s="1" t="s">
        <v>1</v>
      </c>
      <c r="H6" s="17" t="s">
        <v>5</v>
      </c>
    </row>
    <row r="7" spans="8:9" ht="14.25">
      <c r="H7" s="17" t="s">
        <v>6</v>
      </c>
      <c r="I7" s="21" t="s">
        <v>6</v>
      </c>
    </row>
    <row r="8" spans="8:9" ht="28.5">
      <c r="H8" s="17" t="s">
        <v>7</v>
      </c>
      <c r="I8" s="21" t="s">
        <v>8</v>
      </c>
    </row>
    <row r="10" ht="15">
      <c r="H10" s="18" t="s">
        <v>9</v>
      </c>
    </row>
    <row r="11" spans="8:15" ht="14.25">
      <c r="H11" s="34"/>
      <c r="L11" s="27"/>
      <c r="M11" s="26"/>
      <c r="N11" s="26"/>
      <c r="O11" s="25"/>
    </row>
    <row r="12" spans="8:15" ht="15">
      <c r="H12" s="18" t="s">
        <v>10</v>
      </c>
      <c r="O12" s="28"/>
    </row>
    <row r="13" spans="8:15" ht="14.25">
      <c r="H13" s="35"/>
      <c r="O13" s="28"/>
    </row>
    <row r="14" ht="14.25">
      <c r="O14" s="28"/>
    </row>
    <row r="15" ht="14.25">
      <c r="O15" s="28"/>
    </row>
    <row r="16" spans="1:18" ht="14.2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1">
      <c r="A17">
        <v>13</v>
      </c>
      <c r="B17">
        <v>46</v>
      </c>
      <c r="C17">
        <v>2023</v>
      </c>
      <c r="D17">
        <v>1</v>
      </c>
      <c r="G17" s="15">
        <v>1</v>
      </c>
      <c r="H17" s="20" t="s">
        <v>24</v>
      </c>
      <c r="I17" s="23">
        <v>2000</v>
      </c>
      <c r="J17" s="23" t="s">
        <v>25</v>
      </c>
      <c r="K17" s="15" t="s">
        <v>26</v>
      </c>
      <c r="L17" s="7"/>
      <c r="M17" s="2"/>
      <c r="N17" s="2"/>
      <c r="O17" s="29">
        <f>(IF(AND(J17&gt;0,J17&lt;=I17),J17,I17)*(L17-M17+N17))</f>
        <v>0</v>
      </c>
      <c r="P17" s="12"/>
      <c r="Q17" s="2"/>
      <c r="R17" s="2"/>
    </row>
    <row r="18" spans="1:18" ht="40.5">
      <c r="A18">
        <v>13</v>
      </c>
      <c r="B18">
        <v>46</v>
      </c>
      <c r="C18">
        <v>2023</v>
      </c>
      <c r="D18">
        <v>2</v>
      </c>
      <c r="G18" s="15">
        <v>2</v>
      </c>
      <c r="H18" s="20" t="s">
        <v>27</v>
      </c>
      <c r="I18" s="23">
        <v>1100</v>
      </c>
      <c r="J18" s="23" t="s">
        <v>25</v>
      </c>
      <c r="K18" s="15" t="s">
        <v>26</v>
      </c>
      <c r="L18" s="7"/>
      <c r="M18" s="2"/>
      <c r="N18" s="2"/>
      <c r="O18" s="29">
        <f>(IF(AND(J18&gt;0,J18&lt;=I18),J18,I18)*(L18-M18+N18))</f>
        <v>0</v>
      </c>
      <c r="P18" s="12"/>
      <c r="Q18" s="2"/>
      <c r="R18" s="2"/>
    </row>
    <row r="19" spans="1:18" ht="40.5">
      <c r="A19">
        <v>13</v>
      </c>
      <c r="B19">
        <v>46</v>
      </c>
      <c r="C19">
        <v>2023</v>
      </c>
      <c r="D19">
        <v>3</v>
      </c>
      <c r="G19" s="15">
        <v>3</v>
      </c>
      <c r="H19" s="20" t="s">
        <v>28</v>
      </c>
      <c r="I19" s="23">
        <v>1100</v>
      </c>
      <c r="J19" s="23" t="s">
        <v>25</v>
      </c>
      <c r="K19" s="15" t="s">
        <v>26</v>
      </c>
      <c r="L19" s="7"/>
      <c r="M19" s="2"/>
      <c r="N19" s="2"/>
      <c r="O19" s="29">
        <f>(IF(AND(J19&gt;0,J19&lt;=I19),J19,I19)*(L19-M19+N19))</f>
        <v>0</v>
      </c>
      <c r="P19" s="12"/>
      <c r="Q19" s="2"/>
      <c r="R19" s="2"/>
    </row>
    <row r="20" spans="1:18" ht="40.5">
      <c r="A20">
        <v>13</v>
      </c>
      <c r="B20">
        <v>46</v>
      </c>
      <c r="C20">
        <v>2023</v>
      </c>
      <c r="D20">
        <v>4</v>
      </c>
      <c r="G20" s="15">
        <v>4</v>
      </c>
      <c r="H20" s="20" t="s">
        <v>29</v>
      </c>
      <c r="I20" s="23">
        <v>1100</v>
      </c>
      <c r="J20" s="23" t="s">
        <v>25</v>
      </c>
      <c r="K20" s="15" t="s">
        <v>26</v>
      </c>
      <c r="L20" s="7"/>
      <c r="M20" s="2"/>
      <c r="N20" s="2"/>
      <c r="O20" s="29">
        <f>(IF(AND(J20&gt;0,J20&lt;=I20),J20,I20)*(L20-M20+N20))</f>
        <v>0</v>
      </c>
      <c r="P20" s="12"/>
      <c r="Q20" s="2"/>
      <c r="R20" s="2"/>
    </row>
    <row r="21" spans="1:18" ht="71.25">
      <c r="A21">
        <v>13</v>
      </c>
      <c r="B21">
        <v>46</v>
      </c>
      <c r="C21">
        <v>2023</v>
      </c>
      <c r="D21">
        <v>5</v>
      </c>
      <c r="G21" s="15">
        <v>5</v>
      </c>
      <c r="H21" s="20" t="s">
        <v>30</v>
      </c>
      <c r="I21" s="23">
        <v>1800</v>
      </c>
      <c r="J21" s="23" t="s">
        <v>25</v>
      </c>
      <c r="K21" s="15" t="s">
        <v>26</v>
      </c>
      <c r="L21" s="7"/>
      <c r="M21" s="2"/>
      <c r="N21" s="2"/>
      <c r="O21" s="29">
        <f>(IF(AND(J21&gt;0,J21&lt;=I21),J21,I21)*(L21-M21+N21))</f>
        <v>0</v>
      </c>
      <c r="P21" s="12"/>
      <c r="Q21" s="2"/>
      <c r="R21" s="2"/>
    </row>
    <row r="22" spans="1:18" ht="20.25">
      <c r="A22">
        <v>13</v>
      </c>
      <c r="B22">
        <v>46</v>
      </c>
      <c r="C22">
        <v>2023</v>
      </c>
      <c r="D22">
        <v>6</v>
      </c>
      <c r="G22" s="15">
        <v>6</v>
      </c>
      <c r="H22" s="20" t="s">
        <v>31</v>
      </c>
      <c r="I22" s="23">
        <v>40</v>
      </c>
      <c r="J22" s="23" t="s">
        <v>25</v>
      </c>
      <c r="K22" s="15" t="s">
        <v>26</v>
      </c>
      <c r="L22" s="7"/>
      <c r="M22" s="2"/>
      <c r="N22" s="2"/>
      <c r="O22" s="29">
        <f>(IF(AND(J22&gt;0,J22&lt;=I22),J22,I22)*(L22-M22+N22))</f>
        <v>0</v>
      </c>
      <c r="P22" s="12"/>
      <c r="Q22" s="2"/>
      <c r="R22" s="2"/>
    </row>
    <row r="23" spans="1:18" ht="20.25">
      <c r="A23">
        <v>13</v>
      </c>
      <c r="B23">
        <v>46</v>
      </c>
      <c r="C23">
        <v>2023</v>
      </c>
      <c r="D23">
        <v>7</v>
      </c>
      <c r="G23" s="15">
        <v>7</v>
      </c>
      <c r="H23" s="20" t="s">
        <v>32</v>
      </c>
      <c r="I23" s="23">
        <v>40</v>
      </c>
      <c r="J23" s="23" t="s">
        <v>25</v>
      </c>
      <c r="K23" s="15" t="s">
        <v>26</v>
      </c>
      <c r="L23" s="7"/>
      <c r="M23" s="2"/>
      <c r="N23" s="2"/>
      <c r="O23" s="29">
        <f>(IF(AND(J23&gt;0,J23&lt;=I23),J23,I23)*(L23-M23+N23))</f>
        <v>0</v>
      </c>
      <c r="P23" s="12"/>
      <c r="Q23" s="2"/>
      <c r="R23" s="2"/>
    </row>
    <row r="24" spans="1:18" ht="30">
      <c r="A24">
        <v>13</v>
      </c>
      <c r="B24">
        <v>46</v>
      </c>
      <c r="C24">
        <v>2023</v>
      </c>
      <c r="D24">
        <v>8</v>
      </c>
      <c r="G24" s="15">
        <v>8</v>
      </c>
      <c r="H24" s="20" t="s">
        <v>33</v>
      </c>
      <c r="I24" s="23">
        <v>40</v>
      </c>
      <c r="J24" s="23" t="s">
        <v>25</v>
      </c>
      <c r="K24" s="15" t="s">
        <v>26</v>
      </c>
      <c r="L24" s="7"/>
      <c r="M24" s="2"/>
      <c r="N24" s="2"/>
      <c r="O24" s="29">
        <f>(IF(AND(J24&gt;0,J24&lt;=I24),J24,I24)*(L24-M24+N24))</f>
        <v>0</v>
      </c>
      <c r="P24" s="12"/>
      <c r="Q24" s="2"/>
      <c r="R24" s="2"/>
    </row>
    <row r="25" spans="1:18" ht="20.25">
      <c r="A25">
        <v>13</v>
      </c>
      <c r="B25">
        <v>46</v>
      </c>
      <c r="C25">
        <v>2023</v>
      </c>
      <c r="D25">
        <v>9</v>
      </c>
      <c r="G25" s="15">
        <v>9</v>
      </c>
      <c r="H25" s="20" t="s">
        <v>34</v>
      </c>
      <c r="I25" s="23">
        <v>30</v>
      </c>
      <c r="J25" s="23" t="s">
        <v>25</v>
      </c>
      <c r="K25" s="15" t="s">
        <v>26</v>
      </c>
      <c r="L25" s="7"/>
      <c r="M25" s="2"/>
      <c r="N25" s="2"/>
      <c r="O25" s="29">
        <f>(IF(AND(J25&gt;0,J25&lt;=I25),J25,I25)*(L25-M25+N25))</f>
        <v>0</v>
      </c>
      <c r="P25" s="12"/>
      <c r="Q25" s="2"/>
      <c r="R25" s="2"/>
    </row>
    <row r="26" spans="1:18" ht="40.5">
      <c r="A26">
        <v>13</v>
      </c>
      <c r="B26">
        <v>46</v>
      </c>
      <c r="C26">
        <v>2023</v>
      </c>
      <c r="D26">
        <v>10</v>
      </c>
      <c r="G26" s="15">
        <v>10</v>
      </c>
      <c r="H26" s="20" t="s">
        <v>35</v>
      </c>
      <c r="I26" s="23">
        <v>20</v>
      </c>
      <c r="J26" s="23" t="s">
        <v>25</v>
      </c>
      <c r="K26" s="15" t="s">
        <v>26</v>
      </c>
      <c r="L26" s="7"/>
      <c r="M26" s="2"/>
      <c r="N26" s="2"/>
      <c r="O26" s="29">
        <f>(IF(AND(J26&gt;0,J26&lt;=I26),J26,I26)*(L26-M26+N26))</f>
        <v>0</v>
      </c>
      <c r="P26" s="12"/>
      <c r="Q26" s="2"/>
      <c r="R26" s="2"/>
    </row>
    <row r="27" spans="1:18" ht="51">
      <c r="A27">
        <v>13</v>
      </c>
      <c r="B27">
        <v>46</v>
      </c>
      <c r="C27">
        <v>2023</v>
      </c>
      <c r="D27">
        <v>11</v>
      </c>
      <c r="G27" s="15">
        <v>11</v>
      </c>
      <c r="H27" s="20" t="s">
        <v>36</v>
      </c>
      <c r="I27" s="23">
        <v>100</v>
      </c>
      <c r="J27" s="23" t="s">
        <v>25</v>
      </c>
      <c r="K27" s="15" t="s">
        <v>26</v>
      </c>
      <c r="L27" s="7"/>
      <c r="M27" s="2"/>
      <c r="N27" s="2"/>
      <c r="O27" s="29">
        <f>(IF(AND(J27&gt;0,J27&lt;=I27),J27,I27)*(L27-M27+N27))</f>
        <v>0</v>
      </c>
      <c r="P27" s="12"/>
      <c r="Q27" s="2"/>
      <c r="R27" s="2"/>
    </row>
    <row r="28" spans="1:18" ht="40.5">
      <c r="A28">
        <v>13</v>
      </c>
      <c r="B28">
        <v>46</v>
      </c>
      <c r="C28">
        <v>2023</v>
      </c>
      <c r="D28">
        <v>12</v>
      </c>
      <c r="G28" s="15">
        <v>12</v>
      </c>
      <c r="H28" s="20" t="s">
        <v>37</v>
      </c>
      <c r="I28" s="23">
        <v>120</v>
      </c>
      <c r="J28" s="23" t="s">
        <v>25</v>
      </c>
      <c r="K28" s="15" t="s">
        <v>26</v>
      </c>
      <c r="L28" s="7"/>
      <c r="M28" s="2"/>
      <c r="N28" s="2"/>
      <c r="O28" s="29">
        <f>(IF(AND(J28&gt;0,J28&lt;=I28),J28,I28)*(L28-M28+N28))</f>
        <v>0</v>
      </c>
      <c r="P28" s="12"/>
      <c r="Q28" s="2"/>
      <c r="R28" s="2"/>
    </row>
    <row r="29" spans="1:18" ht="40.5">
      <c r="A29">
        <v>13</v>
      </c>
      <c r="B29">
        <v>46</v>
      </c>
      <c r="C29">
        <v>2023</v>
      </c>
      <c r="D29">
        <v>13</v>
      </c>
      <c r="G29" s="15">
        <v>13</v>
      </c>
      <c r="H29" s="20" t="s">
        <v>38</v>
      </c>
      <c r="I29" s="23">
        <v>120</v>
      </c>
      <c r="J29" s="23" t="s">
        <v>25</v>
      </c>
      <c r="K29" s="15" t="s">
        <v>26</v>
      </c>
      <c r="L29" s="7"/>
      <c r="M29" s="2"/>
      <c r="N29" s="2"/>
      <c r="O29" s="29">
        <f>(IF(AND(J29&gt;0,J29&lt;=I29),J29,I29)*(L29-M29+N29))</f>
        <v>0</v>
      </c>
      <c r="P29" s="12"/>
      <c r="Q29" s="2"/>
      <c r="R29" s="2"/>
    </row>
    <row r="30" spans="1:18" ht="20.25">
      <c r="A30">
        <v>13</v>
      </c>
      <c r="B30">
        <v>46</v>
      </c>
      <c r="C30">
        <v>2023</v>
      </c>
      <c r="D30">
        <v>14</v>
      </c>
      <c r="G30" s="15">
        <v>14</v>
      </c>
      <c r="H30" s="20" t="s">
        <v>39</v>
      </c>
      <c r="I30" s="23">
        <v>120</v>
      </c>
      <c r="J30" s="23" t="s">
        <v>25</v>
      </c>
      <c r="K30" s="15" t="s">
        <v>26</v>
      </c>
      <c r="L30" s="7"/>
      <c r="M30" s="2"/>
      <c r="N30" s="2"/>
      <c r="O30" s="29">
        <f>(IF(AND(J30&gt;0,J30&lt;=I30),J30,I30)*(L30-M30+N30))</f>
        <v>0</v>
      </c>
      <c r="P30" s="12"/>
      <c r="Q30" s="2"/>
      <c r="R30" s="2"/>
    </row>
    <row r="31" spans="1:18" ht="20.25">
      <c r="A31">
        <v>13</v>
      </c>
      <c r="B31">
        <v>46</v>
      </c>
      <c r="C31">
        <v>2023</v>
      </c>
      <c r="D31">
        <v>15</v>
      </c>
      <c r="G31" s="15">
        <v>15</v>
      </c>
      <c r="H31" s="20" t="s">
        <v>40</v>
      </c>
      <c r="I31" s="23">
        <v>250</v>
      </c>
      <c r="J31" s="23" t="s">
        <v>25</v>
      </c>
      <c r="K31" s="15" t="s">
        <v>26</v>
      </c>
      <c r="L31" s="7"/>
      <c r="M31" s="2"/>
      <c r="N31" s="2"/>
      <c r="O31" s="29">
        <f>(IF(AND(J31&gt;0,J31&lt;=I31),J31,I31)*(L31-M31+N31))</f>
        <v>0</v>
      </c>
      <c r="P31" s="12"/>
      <c r="Q31" s="2"/>
      <c r="R31" s="2"/>
    </row>
    <row r="32" spans="1:18" ht="40.5">
      <c r="A32">
        <v>13</v>
      </c>
      <c r="B32">
        <v>46</v>
      </c>
      <c r="C32">
        <v>2023</v>
      </c>
      <c r="D32">
        <v>16</v>
      </c>
      <c r="G32" s="15">
        <v>16</v>
      </c>
      <c r="H32" s="20" t="s">
        <v>41</v>
      </c>
      <c r="I32" s="23">
        <v>150</v>
      </c>
      <c r="J32" s="23" t="s">
        <v>25</v>
      </c>
      <c r="K32" s="15" t="s">
        <v>26</v>
      </c>
      <c r="L32" s="7"/>
      <c r="M32" s="2"/>
      <c r="N32" s="2"/>
      <c r="O32" s="29">
        <f>(IF(AND(J32&gt;0,J32&lt;=I32),J32,I32)*(L32-M32+N32))</f>
        <v>0</v>
      </c>
      <c r="P32" s="12"/>
      <c r="Q32" s="2"/>
      <c r="R32" s="2"/>
    </row>
    <row r="33" spans="1:18" ht="40.5">
      <c r="A33">
        <v>13</v>
      </c>
      <c r="B33">
        <v>46</v>
      </c>
      <c r="C33">
        <v>2023</v>
      </c>
      <c r="D33">
        <v>17</v>
      </c>
      <c r="G33" s="15">
        <v>17</v>
      </c>
      <c r="H33" s="20" t="s">
        <v>42</v>
      </c>
      <c r="I33" s="23">
        <v>300</v>
      </c>
      <c r="J33" s="23" t="s">
        <v>25</v>
      </c>
      <c r="K33" s="15" t="s">
        <v>26</v>
      </c>
      <c r="L33" s="7"/>
      <c r="M33" s="2"/>
      <c r="N33" s="2"/>
      <c r="O33" s="29">
        <f>(IF(AND(J33&gt;0,J33&lt;=I33),J33,I33)*(L33-M33+N33))</f>
        <v>0</v>
      </c>
      <c r="P33" s="12"/>
      <c r="Q33" s="2"/>
      <c r="R33" s="2"/>
    </row>
    <row r="34" spans="1:18" ht="40.5">
      <c r="A34">
        <v>13</v>
      </c>
      <c r="B34">
        <v>46</v>
      </c>
      <c r="C34">
        <v>2023</v>
      </c>
      <c r="D34">
        <v>18</v>
      </c>
      <c r="G34" s="15">
        <v>18</v>
      </c>
      <c r="H34" s="20" t="s">
        <v>43</v>
      </c>
      <c r="I34" s="23">
        <v>300</v>
      </c>
      <c r="J34" s="23" t="s">
        <v>25</v>
      </c>
      <c r="K34" s="15" t="s">
        <v>26</v>
      </c>
      <c r="L34" s="7"/>
      <c r="M34" s="2"/>
      <c r="N34" s="2"/>
      <c r="O34" s="29">
        <f>(IF(AND(J34&gt;0,J34&lt;=I34),J34,I34)*(L34-M34+N34))</f>
        <v>0</v>
      </c>
      <c r="P34" s="12"/>
      <c r="Q34" s="2"/>
      <c r="R34" s="2"/>
    </row>
    <row r="35" spans="1:18" ht="40.5">
      <c r="A35">
        <v>13</v>
      </c>
      <c r="B35">
        <v>46</v>
      </c>
      <c r="C35">
        <v>2023</v>
      </c>
      <c r="D35">
        <v>19</v>
      </c>
      <c r="G35" s="15">
        <v>19</v>
      </c>
      <c r="H35" s="20" t="s">
        <v>44</v>
      </c>
      <c r="I35" s="23">
        <v>300</v>
      </c>
      <c r="J35" s="23" t="s">
        <v>25</v>
      </c>
      <c r="K35" s="15" t="s">
        <v>26</v>
      </c>
      <c r="L35" s="7"/>
      <c r="M35" s="2"/>
      <c r="N35" s="2"/>
      <c r="O35" s="29">
        <f>(IF(AND(J35&gt;0,J35&lt;=I35),J35,I35)*(L35-M35+N35))</f>
        <v>0</v>
      </c>
      <c r="P35" s="12"/>
      <c r="Q35" s="2"/>
      <c r="R35" s="2"/>
    </row>
    <row r="36" spans="7:18" ht="14.25">
      <c r="G36" s="15"/>
      <c r="H36" s="20"/>
      <c r="I36" s="23"/>
      <c r="J36" s="23"/>
      <c r="K36" s="15"/>
      <c r="L36" s="7"/>
      <c r="M36" s="2"/>
      <c r="N36" s="2"/>
      <c r="O36" s="9"/>
      <c r="P36" s="12"/>
      <c r="Q36" s="2"/>
      <c r="R36" s="2"/>
    </row>
    <row r="37" spans="8:15" ht="14.25">
      <c r="H37" s="16"/>
      <c r="L37" s="31" t="s">
        <v>45</v>
      </c>
      <c r="N37" s="32"/>
      <c r="O37" s="33">
        <f>SUM(O10:O35)</f>
        <v>0</v>
      </c>
    </row>
    <row r="38" ht="15" thickBot="1">
      <c r="H38" s="16"/>
    </row>
    <row r="39" spans="8:16" ht="14.25">
      <c r="H39" s="16"/>
      <c r="N39" s="38"/>
      <c r="O39" s="41"/>
      <c r="P39" s="42" t="s">
        <v>50</v>
      </c>
    </row>
    <row r="40" spans="8:16" ht="14.25">
      <c r="H40" s="16" t="s">
        <v>46</v>
      </c>
      <c r="I40" s="36"/>
      <c r="N40" s="38"/>
      <c r="O40" s="40"/>
      <c r="P40" s="39"/>
    </row>
    <row r="41" spans="8:16" ht="14.25">
      <c r="H41" s="16" t="s">
        <v>47</v>
      </c>
      <c r="I41" s="36"/>
      <c r="N41" s="38"/>
      <c r="O41" s="40"/>
      <c r="P41" s="39"/>
    </row>
    <row r="42" spans="8:16" ht="14.25">
      <c r="H42" s="16" t="s">
        <v>48</v>
      </c>
      <c r="I42" s="4"/>
      <c r="N42" s="38"/>
      <c r="O42" s="40"/>
      <c r="P42" s="39"/>
    </row>
    <row r="43" spans="8:16" ht="14.25">
      <c r="H43" s="16" t="s">
        <v>49</v>
      </c>
      <c r="I43" s="36"/>
      <c r="N43" s="38"/>
      <c r="O43" s="40"/>
      <c r="P43" s="39"/>
    </row>
    <row r="44" spans="8:16" ht="14.25">
      <c r="H44" s="16"/>
      <c r="I44" s="37"/>
      <c r="N44" s="38"/>
      <c r="O44" s="40"/>
      <c r="P44" s="39"/>
    </row>
    <row r="45" spans="8:16" ht="14.25">
      <c r="H45" s="16"/>
      <c r="I45" s="4"/>
      <c r="N45" s="38"/>
      <c r="O45" s="40"/>
      <c r="P45" s="39"/>
    </row>
    <row r="46" spans="8:16" ht="14.25">
      <c r="H46" s="16"/>
      <c r="I46" s="4"/>
      <c r="N46" s="38"/>
      <c r="O46" s="40"/>
      <c r="P46" s="39"/>
    </row>
    <row r="47" spans="14:16" ht="14.25">
      <c r="N47" s="38"/>
      <c r="O47" s="40"/>
      <c r="P47" s="39"/>
    </row>
    <row r="48" spans="14:16" ht="15" thickBot="1">
      <c r="N48" s="38"/>
      <c r="O48" s="43"/>
      <c r="P48" s="44" t="s">
        <v>51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2023-08-15T13:55:34Z</dcterms:created>
  <dcterms:modified xsi:type="dcterms:W3CDTF">2023-08-15T13:55:37Z</dcterms:modified>
  <cp:category/>
  <cp:version/>
  <cp:contentType/>
  <cp:contentStatus/>
</cp:coreProperties>
</file>