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<sst xmlns="http://schemas.openxmlformats.org/spreadsheetml/2006/main" count="458" uniqueCount="252">
  <si>
    <t>PREFEITURA MUNICIPAL DE LUCELIA
CNPJ: 44.919.918/0001-04</t>
  </si>
  <si>
    <t>PP</t>
  </si>
  <si>
    <t>DIGITAÇÃO ELETRÔNICA DA PROPOSTA</t>
  </si>
  <si>
    <t>PREGÃO PRESENCIAL</t>
  </si>
  <si>
    <t>SEQUENCIA: 48</t>
  </si>
  <si>
    <t>Data Abertura: 11/09/2023 Hrs: 09:00</t>
  </si>
  <si>
    <t>Local Entrega: SETOR DE ASSISTENCIA SOCIAL, RUA VICENTE DI STÉFANO, 13 - CENTRO - LUCÉLIA/SP</t>
  </si>
  <si>
    <t>Observação: Registro de preços pelo prazo de 12 (doze) meses para aquisição de gêneros alimentícios para atender diversas Secretárias da Prefeitura Municipal de Lucélia, conforme quantidades e especificações descriminadas no Termo de Referência (Anexo I) do Edital nº</t>
  </si>
  <si>
    <t>NOME / RAZÃO SOCIAL</t>
  </si>
  <si>
    <t>CPF/CNPJ</t>
  </si>
  <si>
    <t>cd_Modalidade</t>
  </si>
  <si>
    <t>cd_Sequencia</t>
  </si>
  <si>
    <t>cd_Exercicio</t>
  </si>
  <si>
    <t>cd_Item</t>
  </si>
  <si>
    <t>ITEM</t>
  </si>
  <si>
    <t>PRODUTO</t>
  </si>
  <si>
    <t>QDE. REQUIS.</t>
  </si>
  <si>
    <t>UNIDADE</t>
  </si>
  <si>
    <t>VL. UNITÁRIO</t>
  </si>
  <si>
    <t>VL. TOTAL</t>
  </si>
  <si>
    <t>MARCA</t>
  </si>
  <si>
    <t>cd_Complemento</t>
  </si>
  <si>
    <t>ABACAXI PÉROLA ou HAVAI, tipo comercial, deprimeira qualidade, tamanho e coloração uniforme. Isento de enfermidades material terroso e de umidade externa anormal. Sem danos físicos e mecânicosoriendos de manuseio e transporte.</t>
  </si>
  <si>
    <t>UN</t>
  </si>
  <si>
    <t>AÇÚCAR CRISTAL Branco, fino e de 1ª qualidade, na cor branca, sacarose de cana-de-açúcar. Pacote com 5 Kg em polietileno, contendo data de fabricação e prazo de validade.</t>
  </si>
  <si>
    <t>PCT</t>
  </si>
  <si>
    <t>AÇÚCAR REFINADO Branco, de primeira qualidade, obtido a partir do caldo de cana de açúcar, com aspectos, cor e odor característicos e sabor doce, não podendo apresentar sujidades, parasitas e larvas, embalagem plástica atóxica devidamente lacrada, de 1 Kg, contendo data de fabricação e prazo de validade mínima de 12 meses.</t>
  </si>
  <si>
    <t>ACHOCOLATADO EM PÓ Instantâneo, adoçado, contendo 7 Vitaminas (B1, B2, B6, B12, Niacina, Ácido Pantotênico e Biotina), Acondicionado em caixinhas de 2 Kg, íntegras e resistentes, devendo conter lista de ingredientes, informações do fabricante, data de validade de no mínimo 12 meses, a partir da data de entrega.</t>
  </si>
  <si>
    <t>ACHOCOLATADO EM PÓ Instantâneo, adoçado, contendo 7 Vitaminas (B1, B2, B6, B12, Niacina, Ácido Pantotênico e Biotina), Acondicionado em caixinhas de 2 Kg, íntegras e resistentes, devendo conter lista de ingredientes, informações do fabricante, data de val Acondicionado em caixinhas de 1 Kg, íntegras e resistentes, devendo conter lista de ingredientes, informações do fabricante, data de validade de no mínimo 12 meses, a partir da data de entrega</t>
  </si>
  <si>
    <t>AÇAFRÃO Em pó, em embalagem de 500g.</t>
  </si>
  <si>
    <t>ADOÇANTE LÍQUIDO, tipo dietético, à base de stévia, acondicionado em frascos plásticos de no mínimo 200 ml, com bico dosador.</t>
  </si>
  <si>
    <t>ALECRIM Deverá conter folhas desidratadas sãs, limpas e íntegras, Com cheiro e sabor próprio, em embalagem de 10g.</t>
  </si>
  <si>
    <t>ALMÔNDEGA DE CARNE Congelada, com os seguintes ingredientes:
Carne de frango, carne suína, carne bovina, água, sal, creme de cebola, contendo dados do fornecedor, lote, SIF, data de fabricação e data de
Validade. Transporte realizado em caminhão climatizado com
Temperatura de -10°C ou inferior, com carroceria fechada, isotérmico,
Assegurando que o produto se mantenha congelado durante todo o
Percurso da entrega. Registrado no órgão competente.
Condimentos, estabilizantes, não contendo glúten, nem soja e derivados,
E não conter gordura trans, em embalagens de 1 Kg, transparente,
Resistente e atóxica, compatível ao contato direto com alimentos,</t>
  </si>
  <si>
    <t>KG</t>
  </si>
  <si>
    <t>AMIDO DE MILHO. Produto amiláceo extraído do milho, fabricado a
07partir de matérias primas sãs e limpas, isentas de terra, parasitos e
De08tritos, não podendo estar úmidos ou fermentados. Sob a forma de pó,deverão produzir ligeira crepitação, quando comprimido entre os dedos, Com umidade máxima de 14%, amido mínimo de 84% e resíduo mineral De 0,2%, em embalagens de 500g, contendo data de validade de, no
Mínimo, 12 meses.</t>
  </si>
  <si>
    <t>ARROZ AGULHINHA. Tipo 1, pacote de 5Kg, beneficiado, polido,
Classe longo fino, tipo agulhinha, sem parasitos e detritos, com validade
De 09 meses a partir da data de entrega, além de conter dados do
Fornecedor, data de fabricação e lote.</t>
  </si>
  <si>
    <t>ARROZ AGULHINHA. Tipo 1, pacote de 2Kg, beneficiado, polido,
Classe longo fino, tipo agulhinha, sem parasitos e detritos, com validade
De 09 meses a partir da data de entrega, além de conter dados do
Fornecedor, data de fabricação e lote.</t>
  </si>
  <si>
    <t>ADOÇANTE EM PÓ p/ culinária- adoçante em pó a base de sacarina sódica e ciclamato de sódio, pote de 500g, próprio para culinária.</t>
  </si>
  <si>
    <t>PT</t>
  </si>
  <si>
    <t>ALHO. Nacional, bulbo inteiro, de primeira qualidade, firme e intacto,
Sem lesões de origem física ou mecânica, perfurações e cortes, tamanho
E coloração uniformes, devendo ser bem desenvolvido, sem sujidades,
Parasitas e larvas, acondicionados em sacos plásticos com peso aferido.</t>
  </si>
  <si>
    <t>Almeirão de primeira qualidade, fresca, firme, bem desenvolvida, com folhas lavadase Íntegras, livre de sujidades, parasitas e larvas. Deve ser entregue semanalmente já pesada, em Sacos plásticos transparentes.</t>
  </si>
  <si>
    <t>MÇ</t>
  </si>
  <si>
    <t>AVEIA EM FLOCOS FINOS. Em embalagens de 500g, contendo data de validade de, no mínimo, 12 meses.</t>
  </si>
  <si>
    <t>AZEITE de oliva extra virgem -vidro 500ml</t>
  </si>
  <si>
    <t>Azeitona Sem Caroço - Pote De Vidro , peso Liquido 500g</t>
  </si>
  <si>
    <t>Bacon de primeira qualidade,resfriado, entregue em saco polietileno,com etiquetas de identificação,e validade,procedência e número de registro no sif.</t>
  </si>
  <si>
    <t>Bala de framboesa pacote 600g contendo açúcar, xarope de glicose, gordura vegetal hidrogenada, acidulante ácido cítrico, emulsificantes, lecitina de soja e monoesterato de glicerila, corantes, tartazina (e102) e indicotina (e132) aromatizantes. Contem soja e traços de leite e amendoim</t>
  </si>
  <si>
    <t>Bala de iogurte pacote 600g contendo açúcar, xarope de glicose, gordura vegetal hidrogenada, acidulante ácido cítrico, emulsificantes, lecitina de soja e monoesterato de glicerila, corantes, tartazina (e102) e indicotina (e132) arromatizante. Contem soja e traços de leite e amendoim.</t>
  </si>
  <si>
    <t>Bala mastigável, sabor CHOCOLATE, em embalagens de 500g, contendo data de validade de, no mínimo, 12 meses.</t>
  </si>
  <si>
    <t>Bala mastigável, sabor IORGUTE, em embalagens de 500g, contendo data de validade de, no mínimo, 12 meses.</t>
  </si>
  <si>
    <t>BANANA NANICA. De primeira qualidade, tamanho e cor uniformes, devendo ser bem desenvolvida e não muito madura, com polpa intacta e firme, sem danos físicos ou mecânicos, oriundos do manuseio e transporte, sem machucaduras, bolores ou outros defeitos que possam alterar sua aparência.</t>
  </si>
  <si>
    <t>BATATA BAROA OU MANDIOQUINHA. De primeira qualidade,
Sem ferimentos ou defeitos, sem corpo estranho ou terra aderidos a superfície externa. Tamanhos grandes e uniformes.</t>
  </si>
  <si>
    <t>BATATA INGLESA. Lisa, de primeira qualidade, com polpa intacta e limpa, com coloração e tamanho uniformes, sem brotos, rachaduras ou cortes na casca, manchas, machucaduras, bolores ou outros defeitos que possam alterar sua aparência e qualidade.</t>
  </si>
  <si>
    <t>BEBIDA DE SOJA. Sem sabor, coloração branca, consistência líquida, isenta de grumos, odor e sabor azedo, em embalagens íntegras de tetra pack ou tetra brick aseptic de 1 litro, contendo os seguintes ingredientes:
Extrato de soja, água, açúcar, sal, óleo de soja vegetal, aromatizantes, estabilizantes, vitaminas, emulsificantes, não contendo glúten e lactose.
Na embalagem deve conter informações do fabricante, lote, data de fabricação e data de validade.</t>
  </si>
  <si>
    <t>BEBIDA VEGETAL DE AVEIA. Feita com produtos orgânicos,
Hipoalergênica, 100% vegetal, 0% de lactose, enriquecido com cálcio,
Em glúten, em embalagem de 1 litro longa vida, contendo data de
Validade mínima de 06 meses, devendo estar em conformidade com as
Leis específicas vigentes.</t>
  </si>
  <si>
    <t>BOLACHA SEM LACTOSE. Ingredientes: farinha de trigo enriquecida
Com ferro e ácido fólico, gordura vegetal, açúcar, sem colesterol e sem
Lactose, em embalagem de polipropileno, resistente, lacrada, contendo
400g, com dados do fabricante, data de fabricação, lote e data de
Validade no no mínimo 12 meses.</t>
  </si>
  <si>
    <t>BOLACHA TIPO ROSQUINHA. (Leite, Nata, Coco e Chocolate). Sem recheio, com ingredientes de qualidade e enriquecidos, acondicionados em caixas de papelão com 20 pacotes de 500g, em ótimo estado de conservação, contendo dados do fabricante, data de fabricação, lote e data de validade de no mínimo 12 meses.</t>
  </si>
  <si>
    <t>CX</t>
  </si>
  <si>
    <t>Bombom – pacote de 1kg - açúcar, gordura vegetal hidrogenada,
Gordura vegetal, farinha de trigo enriquecida com ferro, ácido fólico,
Vitaminas b1, b2 e b3 e zinco, soro de leite em pó, amendoim, cacau, farinha de Soja, gordura de manteiga desidratada, sal, castanha-de-caju, óleo vegetal, Emulsificantes: lecitina de soja e poliglicerol polirricinoleato, fermento Químico bicarbonato de sódio e aromatizante</t>
  </si>
  <si>
    <t>Bebida lactea sabor chocolate. Embalagem de 1 litro</t>
  </si>
  <si>
    <t>LT</t>
  </si>
  <si>
    <t>Bebida lactea sabor chocolate. Embalagem de 200ml</t>
  </si>
  <si>
    <t>Biscoito de polvilho salgado. Embalagem com 100g. Sabor queijo</t>
  </si>
  <si>
    <t>Biscoito de polvilho salgado. Embalagem com 100g. Tradicional</t>
  </si>
  <si>
    <t>BISCOITO DOCE SEM GLÙTEN E SEM LACTOSE: de primeira linha – embalagem de 120 gr - elaborados a partir de farinhas obtidas de milho, arroz e/ou batata, em substituicao a farinhas que contem gluten. Sabores diversos (coco, chocolate e banana com canela). O produto devera estar em conformidade com as leis especificas vigentes.</t>
  </si>
  <si>
    <t>Biscoito recheado de chocolate, pacote com 145g, composto de farinha de trigo enriquecida com ferro e acido fólico, açucar, gordura vegetal hidrogenada, oleo vegetal, cacau, açucar invertido, sal, cálco, vitaminas: retinol (vitamina a), niacina (vitamina b3), cianocobalamina (vitamina b12), calciferol (vitamina d), riboflavina (vitamina b2), tiamina (vitamina b1), corante caramelo, fermentos quimicos: bicarbonato de sódio, fosfato monocálcico e bicarbonato de amónio. Aromatizantes, emulsificantes: lecitina de soja e ésteres de ácido citrico e corante natural carmim. Contém: trigo. Contém gluten.</t>
  </si>
  <si>
    <t>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06 meses.</t>
  </si>
  <si>
    <t>Biscoito salgado original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</si>
  <si>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Biscoito salgado sabor pizza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</si>
  <si>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Biscoito salgado sabor presunto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t>
  </si>
  <si>
    <t>Biscoito wafer sabor morango,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</si>
  <si>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Biscoito wafer triplo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t>
  </si>
  <si>
    <t>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12 meses.</t>
  </si>
  <si>
    <t>BISCOITO WAFER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500ii)e melhorador de farinha protease (ins 1101i). Contém glúten. Prazo de validade do produto: 12 meses.</t>
  </si>
  <si>
    <t>BOLACHA TIPO CREAM CRACKER. Embalado com 03 pacotes internos, contendo ingredientes de qualidade e enriquecidos, acondicionados em caixas de papelão com 20 pacotes de 400g, em ótimo estado de conservação, contendo dados do fabricante, data de fabricação, lote e data de validade de no mínimo 12 meses.</t>
  </si>
  <si>
    <t>BOLACHA TIPO MAISENA, sem recheio, acondicionados em caixas de papelão contendo 20 embalagens de 400g, em ótimo estado de conservação, com validade de no mínimo 06 meses.</t>
  </si>
  <si>
    <t>BOLO SABOR ABACAXI EMBALAGEM DE 300G.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</si>
  <si>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BOLO SABOR CHOCOLATE, composto de açúcar, farinha de trigo enriquecida com ferro e ácido fólico, ovo, gordura vegetal, glicose de milho, leite em pó desnatado, soro de leite em pó, cacau em pó, sal, farinha de soja, amido, fermentos químicos, bicarbonato de sódio e aromatizantes.</t>
  </si>
  <si>
    <t>BOLO SABOR COCO, composto de açúcar, farinha de trigo enriquecida com ferro e ácido fólico, ovo, gordura vegetal, glicose de milho, leite em pó desnatado, soro de leite em pó, coco ralado, sal, farinha de soja, amido, fermentos químicos, bicarbonato de sódio e aromatizantes.</t>
  </si>
  <si>
    <t>Bolo de aniversario com massa de pão de Ló ou chocolate, de boa qualidade recheado e com cobertura, diversos sabores com 6 kg no máximo.</t>
  </si>
  <si>
    <t>Bolo de cenoura sem recheio cobertura de chocolate/chocolate granulado.</t>
  </si>
  <si>
    <t>Bolo de coco sem recheio com cobertura de leite condensado/coco flocos</t>
  </si>
  <si>
    <t>Bolo de fubá sem recheio/cobertura açúcar e canela</t>
  </si>
  <si>
    <t>Bolo de milho sem recheio e sem cobertura</t>
  </si>
  <si>
    <t>BOLO SABOR LARANJA EMBALAGEM DE 300G.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</si>
  <si>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Batata palha - Embalagem com 500 grs</t>
  </si>
  <si>
    <t>Creme tipo chantilly  composição minima: Água, óleo de palmiste hidrogenado, açúcar, sal, umectante sorbitol, estabilizantes caseinato de sódio, celulose microcristalina, carboximetilcelulose sódica, lecitina de soja, citrato trissódico e fosfato dissódico, emulsificantes ésteres de mono e diglicerídeos de ácidos graxos com ácido lático, mono e diglicerídeos de ácidos graxos e ésteres de mono e diglicerídeos de ácidos graxos com ácido diacetil tartárico, aroma artificial  e corantes naturais urucum e cúrcuma. Embalagem de no minima 200ml</t>
  </si>
  <si>
    <t>CAFÉ EXTRAFORTE TORRADO e moído, embalado, contendo identificação do produto, marca do fabricante, data da fabricação, com prazo de validade não inferior a 8 meses da data da entrega – pacote com  500g.</t>
  </si>
  <si>
    <t>"CANELA EM PÓ – pacote com no mínimo 50g produto de boa qualidade, em embalagem contendo data de fabricação, data de validade. Embalagem  primária."</t>
  </si>
  <si>
    <t>CANELA EM PAU – pacote com no mínimo 30g produto de boa qualidade, em embalagem contendo data de fabricação, data de validade. Embalagem primária.</t>
  </si>
  <si>
    <t>CHÁ MATE. Ingredientes: folhas de erva-mate selecionadas e tostadas, com peso líquido de 250g.</t>
  </si>
  <si>
    <t>CANJICA DE MILHO. Branca, tipo1, contendo 80% de grãos inteiros,
Preparados com matérias primas sãs e isentas de parasitos, terra, detritos
Animais e vegetais, com máximo 15% de umidade, em bom estado de
Conservação. Em embalagens de 500g, contendo dados do fabricante, lote, data de fabricação e data de validade.</t>
  </si>
  <si>
    <t>CARNE MOÍDA. De abate recente, moída no mínimo duas vezes,
Congelada, com no máximo 5% de gordura, não apresentando ossos, sebo, nem cartilagens, com características de cor, sabor e odor próprios, sendo acondicionada em embalagens de 1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</si>
  <si>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CARNE SUÍNA. Sem osso, sem pele, nem sebo, em cubos de até 2 cm,
Tipo pernil congelado, com no máximo 5% de gordura, com
Características de cor, sabor e odor próprios, sendo acondicionada em
Embalagens de 2 Kg, contendo todas as especificações: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t>
  </si>
  <si>
    <t>CARNE BOVINA – Alcatra - De abate recente, fatiada com espessura de 2 cm, congelado, não apresentando ossos, sebo, nem cartilagens, com características de cor, sabor e odor próprio – Congelada pelo Sistema de Congelamento Individual – IQF. Carne de bovinos abatidos sob inspeção veterinária, manipulada em condições higiênico-sanitárias satisfatórias, aspecto: próprio da espécie, não amolecida nem pegajosa cor: própria da espécie, sem manchas esverdeadas ou pardacentas, odor: próprio. Limpa, com até 20% de gordura. Embalagem primária plástica transparente, flexível, atóxica, resistente, não violado e que garanta a integridade do produto até o momento do consumo e a embalagem secundária em caixas de papelão reforçada. A embalagem primária deverá apresentar o rótulo do produto externo litografado e indelével. No rótulo deverá conter os seguintes dados: identificação da empresa, dados de identificação do produto, número de lote, data de validade, peso do produto, registro no órgão SISP ou SIF/DIPOA. Deverá apresentar amostra e ficha técnica do produto. Validade mínima de 11 meses a partir da data de entrega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</si>
  <si>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CARNE BOVINA – Contra file - De abate recente, fatiada com espessura de 2 cm, congelado, não apresentando ossos, sebo, nem cartilagens, com características de cor, sabor e odor próprio – Congelada pelo Sistema de Congelamento Individual – IQF. Carne de bovinos abatidos sob inspeção veterinária, manipulada em condições higiênico-sanitárias satisfatórias, aspecto: próprio da espécie, não amolecida nem pegajosa cor: própria da espécie, sem manchas esverdeadas ou pardacentas, odor: próprio. Limpa, com até 10% de gordura. Embalagem primária plástica transparente, flexível, atóxica, resistente, não violado e que garanta a integridade do produto até o momento do consumo e a embalagem secundária em caixas de papelão reforçada. A embalagem primária deverá apresentar o rótulo do produto externo litografado e indelével. No rótulo deverá conter os seguintes dados: identificação da empresa, dados de identificação do produto, número de lote, data de validade, peso do produto, registro no órgão SISP ou SIF/DIPOA. Deverá apresentar amostra e ficha técnica do produto. Validade mínima de 11 meses a partir da data de entrega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</si>
  <si>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Carne bovina (costela). Carne com corte em ripas, de abate recente, fresca, com no máximo 10% de gordura, não apresentar muita cartilagem. Acondicionada em
Embalagens atóxicas, resistentes ao transporte e
Armazenamento, vendido em kg. As embalagens devem ser
Identificadas com o nome do produto. Seguir os padrões
Microbiológicos estabelecidos pela resolução rdc nº 12 de 02/01/2001</t>
  </si>
  <si>
    <t>CEBOLA. Branca, nacional, lisa, com polpa intacta e limpa, com coloração e tamanho uniforme, sem brotos, rachaduras ou cortes na casca, manchas, machucadas, bolores ou outros defeitos que possam alterar sua aparência.</t>
  </si>
  <si>
    <t>CENOURA. Lisa, com polpa intacta e limpa, com coloração e tamanho médio, não será aceitos produtos com os seguintes defeitos: podridão, praga, murcho, deformação grave, sem brotos, rachaduras ou cortes na casca, manchas, e bolores. De colheita recente.</t>
  </si>
  <si>
    <t>CHEIRO VERDE – Cebolinha e Salsinha. Frescas, com coloração e
Tamanho uniformes, sendo de qualidade fina das folhas. Sem sujidades,
Bolores, manchas, machucaduras, ferrugem, parasitas, larvas. Isenta de
Enfermidades e outro defeito que possam alterar sua aparência e
Qualidade, como as folha muito grossas. De colheita recente.</t>
  </si>
  <si>
    <t>CHIMICHURRI. Sem pimenta, com os seguintes ingredientes: salsa, Orégano, pimentão vermelho e alho, em embalagem de 500g.</t>
  </si>
  <si>
    <t>COCO RALADO. Seco e sem açúcar, na cor branca, deverá ser
Elaborado com endosperma procedente dos frutos sãos e maduros, não
Poderá apresentar cheiro alterado ou rançoso, com aspectos de
Fragmentos soltos, sendo parcialmente desengordurado com teor mínimo
De lipídio de 3g, em embalagens de 100g, contendo dados do fabricante,</t>
  </si>
  <si>
    <t>Carne bovina (costela). Carne com corte em pedaços, de abate recente, fresca, com no máximo 10% de gordura, não apresentar muita cartilagem. Acondicionada em embalagens atóxicas, resistentes ao transporte e armazenamento, vendido em kg. As embalagens devem ser Identificadas com o nome do produto. Seguir os padrões microbiológicos estabelecidos pela resolução rdc nº 12 de 02/01/2001 anvisa/ms.</t>
  </si>
  <si>
    <t>Carne bovina em cubos (Acém). Cubos com cerca de 5cm,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t>
  </si>
  <si>
    <t>Carne bovina em bife (coxão mole). Carne com corte para bife, de abate recente,fresca, com no máximo 10% de gordura, não apresentar ossos e cartilagens.acondicionada em embalagens atóxicas, resistentes ao transporte e armazenamento, vendido em kg. As embalagens Devem ser identificadas com o nome do produto. Seguir os padrões microbiológicos estabelecidos pela resolução rdc nº 12 de 02/01/2001 anvisa/ms.</t>
  </si>
  <si>
    <t>Carne de Frango (peito sem osso), de abate recente, congelada. Acondicionada em embalagens saco plástico com cerca de 1 a 3kg. Acondicionados em caixas de papelão lacrados, contendo todas as especificações do produto. O mesmo deverá conter no máximo 6% de água resultante do descongelamento da carcaça (partes comestíveis). Registrado no Órg</t>
  </si>
  <si>
    <t>Chocolate granulado macio 1,05kg</t>
  </si>
  <si>
    <t>CHOCOTONE - confeccionado com massa de farinha de trigo enriquecida com ferro e ácido fólico, açúcar, gotas de chocolate,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t>
  </si>
  <si>
    <t>Couve de primeira qualidade,</t>
  </si>
  <si>
    <t>Creme de leite e estabilizante fosfato dissódico. NÃO CONTÉM GLÚTEN 300g</t>
  </si>
  <si>
    <t>Ervilha - lata 200g</t>
  </si>
  <si>
    <t>ERVILHA. Seca, tipo 1, em grãos verdes partidas, isenta de parasitos, terra, detritos animais e vegetais, em bom estado de conservação, em pacotes de 500g, contendo dados do fabricante, lote, data de fabricação e de validade.</t>
  </si>
  <si>
    <t>FARINHA DE TRIGO ESPECIAL, em pacote com 1 kg, para uso caseiro, branca, com glúten, sem conservantes ou aditivos, sem sujidades ou parasitos.  Validade de no mínimo 12 meses a partir da data de entrega.</t>
  </si>
  <si>
    <t>Filé de peixe merluza congelado e sem espinho - filé de merluza (congelado/ resfriado),fresca e sem espinhos, devendo o mesmo não sofrer qualquer processo de conservação exceto pelo resfriamento e que mantenha suas características organo  lepticas essenciais inalterados, com ausência de sujidades, parasitas e larvas - nta 09, registro no ma/ sif/ dipoa.</t>
  </si>
  <si>
    <t>Leite condensado composto de leite integral, açúcar e lactose, na embalagem deverá constar a data de fabricação, data de validade e numero de lote - lata com 395g</t>
  </si>
  <si>
    <t>Leite de coco - frasco com 200ml</t>
  </si>
  <si>
    <t>FR</t>
  </si>
  <si>
    <t>Leite uht Integral, embalagem longa vida com 1 l, composto de Estabilizantes: Trifosfato de Sódio, Difosfato de Sódio, Monofosfato de Sódio e Citrato de Sódio</t>
  </si>
  <si>
    <t>Laranja pêra ou seleta ou lima. Fresca, de primeira, compacta e firme. Sem lesões de origem física ou mecânicas, perfurações e cortes. Tamanho e coloração uniformes, devendo ser bem es envolvida, isenta de sujidades, parasitas e larvas. Acondicionada em sacos</t>
  </si>
  <si>
    <t>LANCHE NATURAL. Contendo pão francês ou de leite, alface, cenoura, muçarela e patê, cortado em fatias ou ao meio.</t>
  </si>
  <si>
    <t>LANCHE NATURAL. Contendo pão tipo Baguete de aprox. 50cm, alface, cenoura, presunto, muçarela e patê ou molho, cortado em fatias.</t>
  </si>
  <si>
    <t>LANCHE FRIO contendo 02 fatias de pão de forma, recheado com presunto, muçarela, tomate, alface e molho verde embrulhado em filme de pvc transparente.</t>
  </si>
  <si>
    <t>Lanche frio contendo uma baguete de 50 cm, recheado com Presunto e muçarela, alface, tomate e maionese.</t>
  </si>
  <si>
    <t>Lanche natural, contendo 01 pão francês, recheado com alface, cenoura, mussarela e molho verde embrulhado em filme pvc transparente, fabricado no mesmo dia da entrega</t>
  </si>
  <si>
    <t>LANCHE NATURAL, contendo pão sírio, alface, cenoura, mussarela e molho verde.</t>
  </si>
  <si>
    <t>LIMÃO TAHITI, de primeira qualidade, fresco, livre de resíduos de fertilizantes, sujidades, parasitas e larvas. tamanho e coloração uniformes, devendo ser bem desenvolvido e maduro com polpa firme e intacta.</t>
  </si>
  <si>
    <t>MAÇÃ. De primeira qualidade, com casca sã, sem ruptura e pancadas, apresentando tamanhos e cores uniformes, com polpa firme e intacta, devendo ser bem desenvolvida e madura. Devem ser frescas, sem danos físicos ou mecânicos, isenta de partes podres.</t>
  </si>
  <si>
    <t>MINI PIZZA. Em discos pequenos, de sabores como: frango, carne, palmito</t>
  </si>
  <si>
    <t>PÃO DE FORMA. Embalagem de 500g, ingredientes: farinha de trigo enriquecida com ferro e acido fólico, açúcar, margarina vegetal, sal refinado, glúten, soro de leite em pó, conservador propinado de cálcio, estabilizantes, lecitina de soja e esteroil 2-lactil lactato de cálcio e acidulante ácido ascórbico.</t>
  </si>
  <si>
    <t>PÃO DE LEITE para cachorro quente tam médio Produto obtido pela cocção de preparado com farinha de trigo, fermento, leite, sal e açúcar, podendo conter outros ingredientes, desde que declarados e aprovados pela ANVISA, e feito em boas condições técnicas e de higiênico-sanitárias adequadas.</t>
  </si>
  <si>
    <t>PÃO DE QUEIJO ASSADO, tamanho médio com aproximadamente 50g cada, vendido por Kg.</t>
  </si>
  <si>
    <t>PANETONE - confeccionado com massa de farinha de trigo enriquecida com ferro e ácido fólico, açúcar, uvas passas (9,99%), frutas cristalizadas (9,99%),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t>
  </si>
  <si>
    <t>PÃO FRANCÊS. Unidade com 50g, sem aparência de murcho, sujidades ou queimado. Acondicionado em embalagens plásticas com bom estado de conservação.</t>
  </si>
  <si>
    <t>PRESUNTO COZIDO DE SUÍNO MAGRO. Obtido de pernil ou outra parte suíno sadio, com aspecto, cheiro, cor e sabor próprios e fatiado.</t>
  </si>
  <si>
    <t>REFRIGERANTE COMPOSTO DE AGUA GASEIFICADA. Açúcar, extrato de noz de cola, cafeína, corante caramelo iv, acidulante ins 338 e aroma natural, não contém quantidades significativas de proteínas, gorduras totais, gorduras saturadas, gorduras trans e fibra alimentar. Embalagem com 2 litros.</t>
  </si>
  <si>
    <t>REFRIGERANTE DE 2 LITROS. Contendo agua gaseificada, açúcar e extrato vegetal de guaraná, aroma natural acidulante, conservadores sorbato de potássio e benzoatode sódico, corante caramelo.</t>
  </si>
  <si>
    <t>REFRIGERANTE. Composto de água gaseificada, açúcar, suco de laranja, aroma sintético artificial, acidulante ins 330, conservador ins 211, estabilizantes ins 444 e ins 480, corante artificial ins 110. Não contém quantidades significativas de proteínas, gorduras totais, gorduras saturadas, gorduras trans e fibra alimentar. Embalagem com 2 litros.</t>
  </si>
  <si>
    <t>REQUEIJÃO CREMOSO. Embalagem de 500g. Ingredientes: creme de leite, leite desnatado, soro de leite, caseinato de cálcio, agua, sal, cloreto de cálcio, fermentos lácteos, coalho, estabilizantes de sódio e fosfato, conservantes de potássio. Reduzido de gorduras totais, pronto para o consumo. Registro no SIF. Não contem glúten. Lote, data de fabricação e data de validade.</t>
  </si>
  <si>
    <t>COLORAU. Ingredientes: urucum, corante de urucum, em pó fino,
Homogêneo, coloração vermelho intenso, não devendo conter derivados de soja e fubá, em embalagens de 1 Kg, contendo dados do fabricante,lote, data de fabricação e validade mínima de 12 meses.</t>
  </si>
  <si>
    <t xml:space="preserve">COLORAU. Ingredientes: urucum, corante de urucum, em pó fino,
Homogêneo, coloração vermelho intenso, não devendo conter derivados de soja e fubá, em embalagens de 500 Kg, contendo dados do fabricante,lote, data de fabricação e validade mínima de 12 meses.
</t>
  </si>
  <si>
    <t>COXA E SOBRECOXA DE FRANGO. Desossada e sem pele, de abate
Recente, congelado, com no máximo 6% de água resultante do
Descongelamento da carcaça (parte comestível), não apresentando ossos,
Sebo, nem cartilagens, com características de aspecto, cor, sabor e odor
Próprios, sendo acondicionada em embalagens atóxicas, de 2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</si>
  <si>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COXINHA DA ASA DE FRANGO. De abate recente, congelado, com
No máximo 6% de água resultante do descongelamento da carcaça (parte
Comestível), não apresentando ossos, sebo, nem cartilagens, com
Características de aspecto, cor, sabor e odor próprios, sendo
Acondicionada em embalagens atóxicas, de 1 a 2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</si>
  <si>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DOCE DE LEITE PASTOSO. Deverá conter o leite fresco, adequado ao
Preparo, devendo estar na proporção de três partes de leite para uma de
Açúcar, não conter substâncias estranhas na composição, sendo tolerado
O emprego de amido de milho na dosagem de 2%, será proibido
Adicionar gorduras trans, geleificantes e/ou substâncias inócuas, exceto
Bicarbonato de sódio parcial de acidez do leite, em potes de 400g, com
Dados do fabricante, lote, data de validade, e que contenha registro no
SIF ou SISP.</t>
  </si>
  <si>
    <t>EMPANADO DE FRANGO. Congelado, com os seguintes ingredientes:
Carne de frango, farinha para empanar, solução ligante, gordura vegetal,
Água, farinha de arroz, farinha de trigo fortificado com ferro e ácido
Fólico, sal, dextrina, estabilizantes, especiarias e aromatizantes naturais,
Em embalagens de 2,5 Kg, transparente, resistente e atóxica, compatível
Ao contato direto com alimentos, contendo dados do fornecedor, lote, data de fabricação e data de validade. Transporte realizado em caminhão
Climatizado com temperatura de -10ºc ou inferior, com carroceria
Fechada, isotérmico, assegurando que o produto se mantenha congelado
Durante todo o percurso da entrega. Registrado no órgão competente.</t>
  </si>
  <si>
    <t>ERVAS FINAS. Ingredientes: alecrim, manjericão, tomilho, salsa,
Estragão e orégano, contendo folhas limpas, sãs e secas, com cheiro e
Sabor próprio, em embalagem de 10g.</t>
  </si>
  <si>
    <t>EXTRATO DE TOMATE. Embalagem sachê de 340g, contendo os seguintes ingredientes: tomate, sal, açúcar, cebola, salsa e alho, com aspecto de massa vermelha, ausente de sujidades, parasitas e detritos,
Com sabor característico, sem ranço e contendo todas das especificações do produto, registrado em órgão competente, com data de validade
Mínima de 12 meses.</t>
  </si>
  <si>
    <t>EXTRATO DE TOMATE. Embalagem Tetra Pak de 1,080 Kg,
Contendo os seguintes ingredientes: tomate, açúcar e sal, com aspecto de
Massa velha, ausente de sujidades, parasitas e detritos, com sabor
Característico, sem ranço e contendo todas as especificações do produto,
Registrado em órgão competente, com data de validade mínima de 12
Meses.</t>
  </si>
  <si>
    <t>FARINHA DE MANDIOCA. Torrada, tipo 1, seca, banca, sem
Materiais terrosos, sujidades, parasitos ou detritos, em embalagens de 1 Kg, em bom estado de conservação, íntegra, e com registro no
Ministério da Agricultura constante do rótulo e/ou da embalagem,
Contendo data de validade de, no mínimo, 12 meses a partir da data de
Entrega.</t>
  </si>
  <si>
    <t>FARINHA DE TRIGO. Especial, branca, enriquecida com ferro e ácido
Fólico, para uso caseiro, com glúten, sem conservantes, aditivos,
Sujidades e/ou parasitos, contendo no mínimo 1,5 Kg de fibra alimentar;
2,1 mg de ferro e 75 mcg de ácido fólico, em pacotes de 1 Kg em bom
Estado de conservação, contendo data de validade no mínimo de 12
Meses.</t>
  </si>
  <si>
    <t>FAROFA DE SOJA. Ingredientes: farinha de mandioca, farinha de
Milho, proteína de soja texturizada, óleo de palma, ricota, sal, sem
Qualquer tipo de conservantes, sem corante sintético, sem aromatizante sintético, sem glúten, sem gordura trans, com textura crocante,
Granulação uniforme, isenta de sujidades, parasitos ou detritos, com validade de, no mínimo, 06 meses. Pacotes de 400gramas.</t>
  </si>
  <si>
    <t>FEIJÃO CARIOCA. Tipo 1, novo, constituído de grãos inteiros e sãos,com teor de umidade máxima de 15%, isento de material terroso,sujidades, detritos e parasitos, além de mistura de outras variedades espécies animais ou vegetais, sendo acondicionado em embalagens primárias de saco plástico firme e íntegro de 1 Kg, em fardos íntegros e resistentes de 30 Kg, com data de validade de até 06 meses a partir da data de entrega.</t>
  </si>
  <si>
    <t>FD</t>
  </si>
  <si>
    <t>FEIJÃO PRETO. Tipo 1, novo, constituído de grãos inteiros e sãos, com teor de umidade máxima de 15%, isento de material terroso, sujidades, detritos e parasitos, além de mistura de outras variedades e espécies animais e vegetais, sendo acondicionado em embalagens de saco  plástico de 1 Kg, em fardos íntegros e resistentes de 30 Kg, com data de validade de até 06 meses a partir da data de entrega.</t>
  </si>
  <si>
    <t>FERMENTO EM PÓ. Químico, contendo os ingredientes: amido de
Milho ou fécula de mandioca, fosfato monocálcico, bicarbonato de sódio
E carbonato de cálcio, acondicionado em potes, contendo 250g, sem
Amassados, com data de validade de no mínimo 12 meses.</t>
  </si>
  <si>
    <t>FILÉ DE PEIXE. Tipo Mapará, congelado, sem espinhos, sem excesso
De gelo, com no máximo 6% de água resultante do descongelamento da
Carcaça (parte comestível), devendo o mesmo no sofrer qualquer
Processo de conservação exceto pelo resfriamento, e que tenha
Características organolépticas essências inalteradas, sem sujidades,
Parasitas e larvas, em embalagens plásticas transparentes, atóxicas,
Resistentes, com no máximo de 2 Kg, identificadas com dados do
Fornecedor, lote, data de fabricação, data de validade e registro
SIF/MA/DIPOA, NTA 09. Transporte realizado em caminhão
Climatizado com temperatura de -10ºc ou inferior, com carroceria
Fechada, assegurando que o produto se mantenha congelado durante todo
O percurso da entrega. Registrado no órgão competente.</t>
  </si>
  <si>
    <t>FRANGO ISCAS. De abate recente, em tiras aproximadas de 4 x 1 x 1
Cm, congelado, com no máximo 6% de água resultante do
Descongelamento da carcaça (parte comestível), não apresentando ossos,
Sebo, nem cartilagens, com características de aspecto, cor, sabor e odor
Próprios, sendo acondicionada em embalagens atóxicas, de 1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</si>
  <si>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FUBÁ. Tipo Mimoso, enriquecido com ferro e ácido fólico, Acondicionados em pacotes de 1 Kg, composto por 100% de grãos de milho, sãos e limpos, sem fermentação, sujidades, parasitos e detritos, com data de validade mínima de 12 meses.</t>
  </si>
  <si>
    <t>GELATINA EM PÓ. Diversos sabores, contendo os seguintes Ingredientes: açúcar, gelatina, sal, vitaminas: A, C e E, citrato de sódio, aroma artificial de frutas, corantes artificiais, acidulante ácido fumárico, estabilizantes, embalada em caixinhas de 25g, com validade mínima de 12 meses.</t>
  </si>
  <si>
    <t>GOIABADA PASTOSA. Produto a base de goiaba e açúcar, não contendo outras substâncias na composição, em potes de 400g, com
Identificação do produto, marca do fabricante, ingredientes, informação
Nutricional, prazo de validade e registrado em órgãos competentes.</t>
  </si>
  <si>
    <t>IOGURTE. Sabores de morango ou coco, com consistência cremosa, acondicionadas em embalagens de saco plástico de polietileno de alta densidade (PEAD), contendo 200 ml, tendo como ingredientes obrigatórios: leite pasteurizado, soro de queijo, pasteurizado e desnatado, polpa de fruta, fermento lácteos e estabilizantes. No rótulo deve conter informações nutricionais, lote, SIF, data de fabricação, data de validade de no mínimo 20 dias, a partir da entrega.</t>
  </si>
  <si>
    <t>IOGURTE. Sabores de morango ou coco, com consistência cremosa, acondicionadas em embalagens de saco plástico de polietileno de alta densidade (PEAD), contendo 1 litro, tendo como ingredientes obrigatórios: leite pasteurizado, soro de queijo, pasteurizado e desnatado, polpa de fruta, fermento lácteos e estabilizantes. No rótulo deve conter informações nutricionais, lote, SIF, data de fabricação, data de validade de no mínimo 20 dias, a partir da entrega. Será entregue nas escolas pela empresa, com planilha no ato da entrega, contendo quantidade e assinatura do responsável pela escola.</t>
  </si>
  <si>
    <t>ISOTÔNICO, composto de agua, sacarose, glicose, cloreto de sódio, citrato de sódio, fosfato de potássio monobásico, acidulante ácido cítrico, aromatizante e corantes artificiais crepúsculo fcf. Unidade em garrafa plástica com 500 ml, lacrada, com validade de no mínimo 90 dias a contar da entrega, sabor morango, uva, tangerina, maracujá e laranja</t>
  </si>
  <si>
    <t>LEITE DE ARROZ. Ingredientes: água, arroz, óleo vegetal, cálcio, sal,
Emulsificante natural e estabilizante, com características de cor, sabor e
Textura próprios, em embalagem Tetra Pack longa vida, atóxica e
Resistente, contendo 1 litro, com rótulo de acordo com a NTA 02 e 83
(Decreto 12.846/78) e Portaria nº 29, de 13 de janeiro de 1998 da
ANVISA.</t>
  </si>
  <si>
    <t>LEITE EM PÓ. Integral, instantâneo, com composição enriquecida com
Ferro, vitaminas C, A e D, e minerais como zinco, fósforo, ferro e cálcio,
Em embalagens de 400g, contendo dados do fabricante, data de
Fabricação, lote e data de validade mínima de 12 meses, registrado em
Órgão competente no Ministério da Agricultura e contendo SIF.</t>
  </si>
  <si>
    <t>LEITE PASTEURIZADO. Fresco, in natura, fluído, não podendo sofrer adição de qualquer outro ingrediente, devendo conter características
Próprias do produto, como cor branca, odor e sabor lácteo suave,
Contendo no mínimo de 3% de gordura, em embalagens plásticas
Resistentes e atóxicas, contendo 1 litro. Será entregue nas escolas pela
Empresa, com planilha diária, contendo a quantidade entregue em cada
Escola, e assinada pelo responsável das mesmas.</t>
  </si>
  <si>
    <t>Leite uht Integral, embalagem longa vida com 1litro, composto
De Estabilizantes: Trifosfato de Sódio, Difosfato de Sódio,
Monofosfato de Sódio e Citrato de Sódio</t>
  </si>
  <si>
    <t>LINGUIÇA CALABRESA. Cozida e Defumada. Resfriada, embalada
Em saco polietileno de 1 Kg, com etiqueta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t>
  </si>
  <si>
    <t>LINGUIÇA DE FRANGO. Congelada, produzida com matéria de ótima
Procedência, não apresentando superfície pegajosa, em embalagens de 5 Kg, de polietileno transparentes, resistentes e atóxicos a vácuo, contendo no rótulo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</si>
  <si>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LINGUIÇA tipo toscana de carne bovina, congelada, validade mínima de 60 dias a partir da data de entrega acondicionada em embalagens de 3 a 5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</si>
  <si>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LINGUIÇA tipo toscana de carne suina, congelada, validade mínima de 60 dias a partir da data de entrega acondicionada em embalagens de 3 a 5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</si>
  <si>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LOURO EM FOLHA. Inteiras, sãs e íntegras, sem sujidades terrosas, Em embalagem de 500g</t>
  </si>
  <si>
    <t>Mistura para bolo.  Ingredientes: Farinha de trigo enriquecida com ferro e ácido fólico, açúcar, amido de milho, gordura vegetal hidrogenada, fermento químico (bicarbonato de sódio, pirofosfato ácido de sódio, fosfato monocálcio, pirofosfato de cálcio e fosfato de alumínio e sódio), propionato de cálcio, aroma sintético idêntico ao natural e espessante goma guar ou goma xantana.
Validade: 210 dias a partir da data de fabricação.
ALÉRGICOS: CONTÉM DERIVADO DE TRIGO E SOJA E PODE CONTER CENTEIO, CEVADA, AVEIA, TRITICALE E LEITE.
CONTÉM GLÚTEN Embalagem  de aproximadamente 450g.</t>
  </si>
  <si>
    <t>MORTADELA BOLONHESA DEFUMADA. Ingredientes básicos: carne bovina e suína, emulsificados, acrescidos ou não de toucinho, adicionado de ingredientes, embutido em envoltório natural e submetido ao tratamento térmico adequado. Umidade: máximo de 65%-proteína: mínimo de 12%. Gordura: máximo de 20%. Carboidratos: máximo de 10%.</t>
  </si>
  <si>
    <t>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contem glúten.</t>
  </si>
  <si>
    <t>MANDIOCA de primeira qualidade; com polpa branca, firme e intacta; com casca intacta; em tamanho médio; devendo ser bem desenvolvida; livre de sujidades,parasitas e larvas. Deve ser entregue em sacos plásticos transparentes.</t>
  </si>
  <si>
    <t>MACARRÃO AVE MARIA.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</si>
  <si>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MACARRÃO CONCHINHA.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</si>
  <si>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MACARRÃO ESPAGUETE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</si>
  <si>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MACARRÃO GRAVATINHA.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</si>
  <si>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MACARRÃO PADRE NOSSO.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</si>
  <si>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MACARRÃO PARAFUSO.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</si>
  <si>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MACARRÃO PENNE.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t>
  </si>
  <si>
    <t>MAÇA FUGI OU GALA, de primeira qualidade; pesando entre 120 e 150g; apresentando tamanho, cor e conformação uniformes; devendo ser bem desenvolvida e madura; com polpa intacta e firme; sem danos físicos e mecânico soriundos do manuseio e transporte. Deve ser entregue em sacos plásticos transparentes.</t>
  </si>
  <si>
    <t>MAMÃO FORMOSA, extra, de primeira qualidade; com 60 a 80% de maturação. Com tamanho e coloração uniformes, devendo ser bem desenvolvido, com polpa firme intacta, sem manchas, rachaduras, danos físicos e mecânicos, oriundos do manuseio e transporte. Livre de sujidades, parasitas e larvas. Deve ser entregue em sacos plásticos transparentes.</t>
  </si>
  <si>
    <t>MANJERICÃO. Deverá conter folhas vegetais sãs, limpas e secas, na cor verde pardacenta, com cheiro e sabor próprio, em embalagens de 500g</t>
  </si>
  <si>
    <t>MANTEIGA. De primeira qualidade, com sal, contendo somente os ingredientes: creme de leite e sal (cloreto de sódio), e deverá conter sabor e cheiro característico, não devendo apresentar rancidez, embalagens de 500g, em potes vedados, não violados, limpos, resistentes e atóxicos, que garanta a integridade do produto até o momento do consumo, ter data de validade, informações nutricionais, ingredientes, carimbo de inspeção estadual ou federal.</t>
  </si>
  <si>
    <t>MARACUJÁ EXTRA AAA, FRESCO, DE PRIMEIRA, COMPACTO E FIRME, SEM LESÕES DE ORIGEM FÍSICA OU MECÂNICA, PERFURAÇÕES E CORTES, TAMANHO E COLORAÇÃO UNIFORMES. DEVENDO SER BEM DESENVOLVIDO. ISENTO DE SUJIDADES, PARASITAS E LARVAS. DEVE SER ENTREGUE EM SACOS PLÁSTICOS TRANSPARENTES.</t>
  </si>
  <si>
    <t>MARGARINA. Não deve ultrapassar a quantidade de 80% de lipídios totais e a gordura láctea não deverá exceder 3% do teor de lipídios totais, e não poderá conter gordura trans, deverá conter sabor e cheiro
Característico, não devendo apresentar rancidez, embalagens de 500g,
Em potes vedados, não violados, limpos, resistentes e atóxicos, que
Garanta a integridade do produto até o momento do consumo, ter data de
Validade, informações nutricionais, ingredientes, carimbo de inspeção
Estadual ou federal, de acordo com a resolução 12/78 da CNNPA.</t>
  </si>
  <si>
    <t>MASSA DE LASANHA. Massa de sêmola pré-cozida, enriquecida com
Farinha de trigo com ferro e ácido fólico, ovos pasteurizados, corante
Natural de cúrcuma e urucum, contendo glúten, em embalagem de 500g,
Acondicionados em pacotes resistentes e limpos, sem parasito e detritos,
Contendo dados do fabricante, lote, data de fabricação e data de validade
Mínima de 12 meses.</t>
  </si>
  <si>
    <t>MASSA PARA QUIBE. Congelado contendo os seguintes ingredientes:
Carne bovina, trigo integral, água, gordura bovina, sal, hortelã, cebola,
Alho e proteína de soja, não contendo glúten nem gordura trans, ausência
De ossos, cartilagens, tendões e nervos, em embalagens de 1 Kg, em sacos transparentes, resistentes e atóxicos a vácuo, contendo no rótulo todas as especificações do produto, como: dados do fornecedor, lote, data de fabricação e data de validade. Transporte realizado em caminhão climatizado com temperatura de -10ºc ou inferior, com carroceria fechada, isotérmico, assegurando que o produto se mantenha congelado durante todo o percurso da entrega.</t>
  </si>
  <si>
    <t>Melancia de primeira qualidade, com 60 a 80% de maturação, com tamanho e coloração uniformes, devendo ser bem desenvolvido, com polpa firme e intacta, sem manchas, rachaduras, danos físicos e mecânicos, oriundos do manuseio e transporte. Livre de sujidades, parasitas e larvas. Deve ser entregue em sacos plásticos transparentes.</t>
  </si>
  <si>
    <t>Mexerica tipo pokan “in natura” de primeira qualidade, fresca, com grau de maturidade de 80%, intacta, livre de rachaduras, cortes e esmagamento. Isentade materiais terrosos e umidade externa anormal, livre de sujidades, parasitas e larvas, sem danos físicos e mecânicos. Deve ser entregue em sacos plásticos transparentes.</t>
  </si>
  <si>
    <t>MILHO PARA PIPOCA, pacote de 500 gramas, de boa aparência, com validade mínima de 60 dias a partir da data de entrega.</t>
  </si>
  <si>
    <t>MILHO VERDE. Tipo 1, sem mistura de grãos, com escolha de até 4%,isento de sujidades, de larvas, parasitas ou detritos de origem animal ou vegetal, sendo polido com glicose, óleos vegetais comestíveis ou outras substâncias, desde que não exceda 5% da concentração, em latas de 2 Kg drenado, com validade mínima de 6 meses a partir da data de entrega – NTA 33.</t>
  </si>
  <si>
    <t>LTA</t>
  </si>
  <si>
    <t>MILHO VERDE. Tipo 1, sem mistura de grãos, com escolha de até 4%,isento de sujidades, de larvas, parasitas ou detritos de origem animal ou vegetal, sendo polido com glicose, óleos vegetais comestíveis ou outras substâncias, desde que não exceda 5% da concentração, em latas de 170 gramas drenado, com validade mínima de 6 meses a partir da data de entrega</t>
  </si>
  <si>
    <t>MORANGO EM BANDEJA – DESCRIÇÃO DO PRODUTOS: MORANGOS SELECIONADOS E FRESQUINHOS, SEM LESÕES DE ORIGEM FÍSICA OU MECÂNICA, PERFURAÇÕES E CORTES, TAMANHO E COLORAÇÃO UNIFORMES DEVENDO SER BEM DESENVOLVIDOS. ISENTO DE SUJIDADES, PARASITAS E LARVAS. DEVE SER ENTREGUE EM BANDEJA VEDADA COM PLÁSTICO TRANSPARENTE.BANDEJAS COM NO MINIMO 300GRS.</t>
  </si>
  <si>
    <t>BAN</t>
  </si>
  <si>
    <t>MUÇARELA EM BARRA. Ingredientes: leite pasteurizado, fermento
Lácteo, sal, coalho e cloreto de sódio, em embalagem original à vácuo, de aproximadamente 4 Kg, em saco plástico transparente e atóxico, limpo, não violado, resistente, que garanta a integridade do produto até o momento do consumo, contendo dados do fornecedor, peso, lote, ingredientes, SIF, informações nutricionais, data de fabricação e data de validade de 30 dias a partir da data de entrega.</t>
  </si>
  <si>
    <t>MUSSARELA FATIADA – PASTEURIZADO, FERMENDO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PROCEDIMENTO, DATA DE VALIDADE, INGREDIENTES, CARIMBO DE INSPEÇÃO ESTADUAL OU FEDERAL, PROCEDÊNCIA, NOME E/OU MARCA E INFORMAÇÕES NUTRICIONAIS.</t>
  </si>
  <si>
    <t>MINI BOLO DE CHOCOLATE. Pacote 70g, composto de farinha de
Trigo enriquecida com ferro e acido fólico, açúcar refinado, ovos,
Dextrose, óleo vegetal, amido de milho, cacau em pó, açúcar invertido,leite em pó desnatado, soro de leite em pó, fermentos químicos bicarbonato de sódio e pirofosfato acido de sódio, aromatizante e recheio sabor chocolate (açúcar, gordura vegetal, leite em pó desnatado, cacau em pó e aromatizantes).</t>
  </si>
  <si>
    <t>NOZ MOSCADA. Em pó, em embalagem de 10g.</t>
  </si>
  <si>
    <t>ÓLEO DE SOJA. Vegetal, tipo 1, sem conservante e livre de rancidez oxidativa, em garrafinhas pet de 900 ml, com bom estado de ,conservação e sem amassados, contendo data de validade de, no mínimo, 12 meses a partir da data de entrega.</t>
  </si>
  <si>
    <t>ORÉGANO. Deverá conter folhas vegetais sãs, limpas e secas, na cor verde pardacenta, com cheiro e sabor próprio, em embalagens de 500g.</t>
  </si>
  <si>
    <t>OVOS DE GALINHA. Frescos, com superfície lisa e limpa, casca
Inteira e sem brilho, sem deformações, sangue, fezes ou rachaduras, com
Tamanho desenvolvido (cerca de 50g), devendo ser entregue em bandejas
Próprias, com 30 unidades.</t>
  </si>
  <si>
    <t>PATINHO CUBOS. De abate recente, em cubos de até 2 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em órgão competente.</t>
  </si>
  <si>
    <t>PATINHO ISCAS. De abate recente, em tiras aproximadas de 4 x 1 x 1cm,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t>
  </si>
  <si>
    <t>PIPOCA DOCE, PACOTE COM 20 GRAMAS.</t>
  </si>
  <si>
    <t>PIRULITOS PSICODÉLICOS COLORIDOS, TAMANHO GRANDE, SABOR TUTTI FRUTTI,MEDIDA APROXIMADA DO PIRULITO: 6,5CM DE DIÂMETRO X 17,5CM DE ALTURA TOTAL (CONSIDERANDO O CABO).</t>
  </si>
  <si>
    <t>Pizza grande moda da casa ingredientes:molho, mussarela, palmito, ovos, calabresa, milho, ervilha, bacon, rodelas de tomate, azeitonas e orégano.</t>
  </si>
  <si>
    <t>PALMITO PUPUNHA tolete, em embalagens de pote de vidro, lacrado, com 500 gramas, em conserva, de formato inteiro, macio, em bom estado aparente, com validade mínima de 60 dias a contar da entrega.</t>
  </si>
  <si>
    <t>PERA NACIONAL – A CASCA PRECISA SER LISA E MACIA, SEM PICADA DE INSETO, AMASSADA, SEM IMPERFEIÇÕES, DEVE SER DOCE E SUCULENTA, NÃO DEVERÁ ESTAR VERDE NEM TOTALMENTE MADURA, DE 1º QUALIDADE.</t>
  </si>
  <si>
    <t>ROSQUINHA DE COCO. Doce, sem recheio, tipo rosquinha, ingredientes: açúcar, farinha de trigo e glúten – embalagem com 500g.</t>
  </si>
  <si>
    <t>ROSQUINHA DOCE DE NATA. Pacote com 500g, composto de farinha de trigo enriquecida com ferro e acido fólico, amido, açúcar, gordura vegetal, açúcar invertido, leite em pó, sal refinado, canela em pó, estabilizante lecitina de soja, fermentos químicos, bicarbonato de amônio, acidulante acido cítrico e aromatizante, contem glúten. Indústria brasileira. 1ª qualidade – livre de gorduras trans.</t>
  </si>
  <si>
    <t>SAL REFINADO. Iodado, extra, em pacotes de 1 Kg, produzido e
Embalado conforme Decreto nº 80.583/77, no qual deve constar do
Rótulo e/ou da embalagem.</t>
  </si>
  <si>
    <t>SARDINHA ENLATADA. Em próprio suco com óleo comestível, não
Contendo glúten, rico em Ômega 3, em embalagem de 500g, com abertura prática em lacre, de espessura 0,28mm, revestimento interno composto de verniz epóxi fenólico e verniz epóxi com alumínio, contendo nome, do produto, peso líquido e drenado, data de fabricação e validade de no mínimo 12 meses, com número de registro no Ministério da Agricultura e carimbo da inspeção federal.</t>
  </si>
  <si>
    <t>SALGADOS TIPO EMPADA. Tamanho pequeno com recheio de palmito.</t>
  </si>
  <si>
    <t>SALGADOS TIPO ENROLADINHO. Tamanho pequeno com recheio de salsicha.</t>
  </si>
  <si>
    <t>SALGADOS TIPO ENROLADINHO. Tamanho pequeno com recheio presunto e queijo.</t>
  </si>
  <si>
    <t>SALGADOS TIPO ESFIRRA. Tamanho pequeno com recheio de carne.</t>
  </si>
  <si>
    <t>SALGADOS TIPO ESFIRRA. Tamanho pequeno com recheio de frango.</t>
  </si>
  <si>
    <t>SALGADOS TIPO KIBE. Tamanho pequeno.</t>
  </si>
  <si>
    <t>SALGADOS TIPO RISOLIS. Tamanho pequeno com recheio de carne.</t>
  </si>
  <si>
    <t>SALGADOS TIPO COXINHA. De tamanho pequeno com recheio de frango.</t>
  </si>
  <si>
    <t>SALGADOS TIPO COXINHA. De tamanho pequeno com recheio de carne.</t>
  </si>
  <si>
    <t>SALGADOS TIPO PORCO ESPINHO De tamanho pequeno.</t>
  </si>
  <si>
    <t>SALSICHA HOT DOG. Preparada com carnes suínas e bovinas cozidas, sendo tolerada adição de pequena quantidade de agua e podendo conter no máximo 2% de amido, com condimentos naturais. Embalagens de 3 kg de acordo com legislação vigente, contendo nome do fornecedor, validade e lote, informações nutricionais e ingredientes. Transporte realizado em caminhão climatizado com temperatura de -10°C ou inferior, com carroceria fechada, isotérmico, assegurando que o produto se mantenha congelado durante todo o percurso da entrega.</t>
  </si>
  <si>
    <t>SUCO NATURAL DE CAJU. Caixa contendo 1 litro, composto de água, polpa de caju (mínimo 35%), açúcar, acidulante ácido cítrico, aroma natural e conservador dióxido de enxofre. Não contém glúten. Bebida não alcoólica. Não fermentada. Suco nacional. Prazo de validade. 12 meses.</t>
  </si>
  <si>
    <t>SUCO NATURAL DE MORANGO. Caixa contendo 1 litro, composto de água, polpa de caju (mínimo 35%), açúcar, acidulante ácido cítrico, aroma natural e conservador dióxido de enxofre. Não contém glúten. Bebida não alcoólica. Não fermentada. Suco nacional. Prazo de validade. 12 meses.</t>
  </si>
  <si>
    <t>SUCO NATURAL SABOR DE ABACAXI. Caixa contendo 1 litro, composto de água, polpa de abacaxi, açúcar, acidulante, ácido cítrico, aroma natural de abacaxi e antioxidante ácido ascórbico. Não contém glúten. Bebida não alcoólica. Não fermentada. Suco nacional. Prazo de validade. 12 meses.</t>
  </si>
  <si>
    <t>SUCO NATURAL SABOR DE PESSEGO. Caixa contendo 1 litro, composto de água, suco concentrado de uva, açúcar, aroma natural, acidulante ácido cítrico e espessante goma xantana. Não contém glúten. Bebida não alcoólica. Não fermentada. Suco nacional. Prazo de validade. 12 meses.</t>
  </si>
  <si>
    <t>SUCO NATURAL SABOR DE UVA. Caixa contendo 1litro, composto de água, suco concentrado de uva, açúcar, aroma natural, acidulante ácido cítrico e espessante goma xantana. Não contém glúten. Bebida não alcoólica. Não fermentada. Suco nacional. Prazo de validade. 12 meses.</t>
  </si>
  <si>
    <t>SUCO CONCENTRADO DE ABACAXI. Frasco 500 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validade no mínimo de 08 meses.</t>
  </si>
  <si>
    <t>SUCO CONCENTRADO DE CAJU. Frasco 500 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deverá ser apresentado cópia autenticada do modelo de rótulos aprovados pelo Ministério da Agricultura e ficha técnica, laudo com características sensoriais, análise físico - química, análise microbiológicas, microscopia e histologia de cada produto de laboratório credenciado ao órgão oficial e registro de estabelecimento do Ministério da Agricultura.</t>
  </si>
  <si>
    <t>SUCO CONCENTRADO DE MARACUJÁ. Frasco 500 ml - preparado concentrado de líquido para refresco de fruta, contando suco concentrado natural da fruta, titulável em ácido cítrico (acidulante INS 330) e aroma natural da fruta, devem estar de acordo coma portaria nº 544 de 16/11/98 do Ministério da Agricultura e do Abastecimento, validade no mínimo de 08 meses.</t>
  </si>
  <si>
    <t>SUCO CONCENTRADO DE GOIABA.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t>
  </si>
  <si>
    <t>SUCO CONCENTRADO DE UVA.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t>
  </si>
  <si>
    <t>TOMATE LONGA VIDA, EXTRA AA, DE PRIMEIRA
QUALIDADE, LISO, COM POLPA FIRME E INTACTA, DE COR
UNIFORME E MATURAÇÃO MÉDIA. ISENTO DE
ENFERMIDADES, MATERIAL TERROSO E UMIDADE
EXTERNA ANORMAL; LIVRE DE RESÍDUOS DE
FERTILIZANTES, SUJIDADES, PARASITAS E LARVAS;</t>
  </si>
  <si>
    <t>TORRADA, levemente salgada, com ingredientes: farinha de trigo enriquecida com ferro e ácido fólico, gordura vegetal, açúcar, sal, extrato de malte, amido e emulsificante lecitina de soja, em embalagens de 160g. Contém Glúten.</t>
  </si>
  <si>
    <t>TEMPERO COMPLETO. Sem pimenta, obtido da mistura dos Ingredientes: sal, cebola, alho, cebolinha, salsa e manjericão, com cor, cheiro e sabores próprios, isentos de sujidades, parasitos e detritos, sendo acondicionados em embalagens plásticas resistentes e íntegras de 1 Kg, contendo dados do fabricante, lote, data de fabricação e data de validade.</t>
  </si>
  <si>
    <t>TRIGO PARA QUIBE. Matéria prima de primeira qualidade, contendo no mínimo de 32% de fibra, devendo estar em conformidade com as leis específicas vigentes, em embalagens de 500g, acondicionado em fardos de 10 Kg, com validade mínima de 12 meses.</t>
  </si>
  <si>
    <t>VINAGRE. Branco, isento de corantes artificiais, em embalagem com 12 garrafinhas de 750 ml, de ótima procedência, contendo data de validade, e registrado no órgão competente.</t>
  </si>
  <si>
    <t>VINAGRE DE MAÇA, isento de corantes artificiais, em embalagem com 12 garrafinhas de 750 ml, de ótima procedência, contendo data de validade, e registrado no órgão competente.</t>
  </si>
  <si>
    <t>REFEIÇÃO, tipo marmitex. (arroz 250 gramas, feijão 150 gramas,
Farofa 80 gramas opcional), 01 unidade de carne bovina ou aves ou
Peixe (carne de 1ª qualidade) de 120 gramas. Salada: folhosos frescos e
Higienizados,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t>
  </si>
  <si>
    <t>CAIXA DE BOMBONS SORTIDOS – 400g.</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</si>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</sst>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42.7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51">
      <c r="A17">
        <v>13</v>
      </c>
      <c r="B17">
        <v>48</v>
      </c>
      <c r="C17">
        <v>2023</v>
      </c>
      <c r="D17">
        <v>1</v>
      </c>
      <c r="G17" s="15">
        <v>1</v>
      </c>
      <c r="H17" s="20" t="s">
        <v>22</v>
      </c>
      <c r="I17" s="23">
        <v>50</v>
      </c>
      <c r="J17" s="23" t="s">
        <v>23</v>
      </c>
      <c r="K17" s="15"/>
      <c r="L17" s="7"/>
      <c r="M17" s="2"/>
      <c r="N17" s="2"/>
      <c r="O17" s="29">
        <f>(IF(AND(J17&gt;0,J17&lt;=I17),J17,I17)*(L17-M17+N17))</f>
        <v>0</v>
      </c>
      <c r="P17" s="12"/>
      <c r="Q17" s="2"/>
      <c r="R17" s="2"/>
    </row>
    <row r="18" spans="1:18" ht="30">
      <c r="A18">
        <v>13</v>
      </c>
      <c r="B18">
        <v>48</v>
      </c>
      <c r="C18">
        <v>2023</v>
      </c>
      <c r="D18">
        <v>2</v>
      </c>
      <c r="G18" s="15">
        <v>2</v>
      </c>
      <c r="H18" s="20" t="s">
        <v>24</v>
      </c>
      <c r="I18" s="23">
        <v>3000</v>
      </c>
      <c r="J18" s="23" t="s">
        <v>25</v>
      </c>
      <c r="K18" s="15"/>
      <c r="L18" s="7"/>
      <c r="M18" s="2"/>
      <c r="N18" s="2"/>
      <c r="O18" s="29">
        <f>(IF(AND(J18&gt;0,J18&lt;=I18),J18,I18)*(L18-M18+N18))</f>
        <v>0</v>
      </c>
      <c r="P18" s="12"/>
      <c r="Q18" s="2"/>
      <c r="R18" s="2"/>
    </row>
    <row r="19" spans="1:18" ht="60.75">
      <c r="A19">
        <v>13</v>
      </c>
      <c r="B19">
        <v>48</v>
      </c>
      <c r="C19">
        <v>2023</v>
      </c>
      <c r="D19">
        <v>3</v>
      </c>
      <c r="G19" s="15">
        <v>3</v>
      </c>
      <c r="H19" s="20" t="s">
        <v>26</v>
      </c>
      <c r="I19" s="23">
        <v>300</v>
      </c>
      <c r="J19" s="23" t="s">
        <v>25</v>
      </c>
      <c r="K19" s="15"/>
      <c r="L19" s="7"/>
      <c r="M19" s="2"/>
      <c r="N19" s="2"/>
      <c r="O19" s="29">
        <f>(IF(AND(J19&gt;0,J19&lt;=I19),J19,I19)*(L19-M19+N19))</f>
        <v>0</v>
      </c>
      <c r="P19" s="12"/>
      <c r="Q19" s="2"/>
      <c r="R19" s="2"/>
    </row>
    <row r="20" spans="1:18" ht="60.75">
      <c r="A20">
        <v>13</v>
      </c>
      <c r="B20">
        <v>48</v>
      </c>
      <c r="C20">
        <v>2023</v>
      </c>
      <c r="D20">
        <v>4</v>
      </c>
      <c r="G20" s="15">
        <v>4</v>
      </c>
      <c r="H20" s="20" t="s">
        <v>27</v>
      </c>
      <c r="I20" s="23">
        <v>2350</v>
      </c>
      <c r="J20" s="23" t="s">
        <v>23</v>
      </c>
      <c r="K20" s="15"/>
      <c r="L20" s="7"/>
      <c r="M20" s="2"/>
      <c r="N20" s="2"/>
      <c r="O20" s="29">
        <f>(IF(AND(J20&gt;0,J20&lt;=I20),J20,I20)*(L20-M20+N20))</f>
        <v>0</v>
      </c>
      <c r="P20" s="12"/>
      <c r="Q20" s="2"/>
      <c r="R20" s="2"/>
    </row>
    <row r="21" spans="1:18" ht="81">
      <c r="A21">
        <v>13</v>
      </c>
      <c r="B21">
        <v>48</v>
      </c>
      <c r="C21">
        <v>2023</v>
      </c>
      <c r="D21">
        <v>5</v>
      </c>
      <c r="G21" s="15">
        <v>5</v>
      </c>
      <c r="H21" s="20" t="s">
        <v>28</v>
      </c>
      <c r="I21" s="23">
        <v>50</v>
      </c>
      <c r="J21" s="23" t="s">
        <v>23</v>
      </c>
      <c r="K21" s="15"/>
      <c r="L21" s="7"/>
      <c r="M21" s="2"/>
      <c r="N21" s="2"/>
      <c r="O21" s="29">
        <f>(IF(AND(J21&gt;0,J21&lt;=I21),J21,I21)*(L21-M21+N21))</f>
        <v>0</v>
      </c>
      <c r="P21" s="12"/>
      <c r="Q21" s="2"/>
      <c r="R21" s="2"/>
    </row>
    <row r="22" spans="1:18" ht="14.25">
      <c r="A22">
        <v>13</v>
      </c>
      <c r="B22">
        <v>48</v>
      </c>
      <c r="C22">
        <v>2023</v>
      </c>
      <c r="D22">
        <v>6</v>
      </c>
      <c r="G22" s="15">
        <v>6</v>
      </c>
      <c r="H22" s="20" t="s">
        <v>29</v>
      </c>
      <c r="I22" s="23">
        <v>150</v>
      </c>
      <c r="J22" s="23" t="s">
        <v>25</v>
      </c>
      <c r="K22" s="15"/>
      <c r="L22" s="7"/>
      <c r="M22" s="2"/>
      <c r="N22" s="2"/>
      <c r="O22" s="29">
        <f>(IF(AND(J22&gt;0,J22&lt;=I22),J22,I22)*(L22-M22+N22))</f>
        <v>0</v>
      </c>
      <c r="P22" s="12"/>
      <c r="Q22" s="2"/>
      <c r="R22" s="2"/>
    </row>
    <row r="23" spans="1:18" ht="30">
      <c r="A23">
        <v>13</v>
      </c>
      <c r="B23">
        <v>48</v>
      </c>
      <c r="C23">
        <v>2023</v>
      </c>
      <c r="D23">
        <v>7</v>
      </c>
      <c r="G23" s="15">
        <v>7</v>
      </c>
      <c r="H23" s="20" t="s">
        <v>30</v>
      </c>
      <c r="I23" s="23">
        <v>50</v>
      </c>
      <c r="J23" s="23" t="s">
        <v>23</v>
      </c>
      <c r="K23" s="15"/>
      <c r="L23" s="7"/>
      <c r="M23" s="2"/>
      <c r="N23" s="2"/>
      <c r="O23" s="29">
        <f>(IF(AND(J23&gt;0,J23&lt;=I23),J23,I23)*(L23-M23+N23))</f>
        <v>0</v>
      </c>
      <c r="P23" s="12"/>
      <c r="Q23" s="2"/>
      <c r="R23" s="2"/>
    </row>
    <row r="24" spans="1:18" ht="20.25">
      <c r="A24">
        <v>13</v>
      </c>
      <c r="B24">
        <v>48</v>
      </c>
      <c r="C24">
        <v>2023</v>
      </c>
      <c r="D24">
        <v>8</v>
      </c>
      <c r="G24" s="15">
        <v>8</v>
      </c>
      <c r="H24" s="20" t="s">
        <v>31</v>
      </c>
      <c r="I24" s="23">
        <v>50</v>
      </c>
      <c r="J24" s="23" t="s">
        <v>25</v>
      </c>
      <c r="K24" s="15"/>
      <c r="L24" s="7"/>
      <c r="M24" s="2"/>
      <c r="N24" s="2"/>
      <c r="O24" s="29">
        <f>(IF(AND(J24&gt;0,J24&lt;=I24),J24,I24)*(L24-M24+N24))</f>
        <v>0</v>
      </c>
      <c r="P24" s="12"/>
      <c r="Q24" s="2"/>
      <c r="R24" s="2"/>
    </row>
    <row r="25" spans="1:18" ht="173.25">
      <c r="A25">
        <v>13</v>
      </c>
      <c r="B25">
        <v>48</v>
      </c>
      <c r="C25">
        <v>2023</v>
      </c>
      <c r="D25">
        <v>9</v>
      </c>
      <c r="G25" s="15">
        <v>9</v>
      </c>
      <c r="H25" s="20" t="s">
        <v>32</v>
      </c>
      <c r="I25" s="23">
        <v>1000</v>
      </c>
      <c r="J25" s="23" t="s">
        <v>33</v>
      </c>
      <c r="K25" s="15"/>
      <c r="L25" s="7"/>
      <c r="M25" s="2"/>
      <c r="N25" s="2"/>
      <c r="O25" s="29">
        <f>(IF(AND(J25&gt;0,J25&lt;=I25),J25,I25)*(L25-M25+N25))</f>
        <v>0</v>
      </c>
      <c r="P25" s="12"/>
      <c r="Q25" s="2"/>
      <c r="R25" s="2"/>
    </row>
    <row r="26" spans="1:18" ht="102">
      <c r="A26">
        <v>13</v>
      </c>
      <c r="B26">
        <v>48</v>
      </c>
      <c r="C26">
        <v>2023</v>
      </c>
      <c r="D26">
        <v>10</v>
      </c>
      <c r="G26" s="15">
        <v>10</v>
      </c>
      <c r="H26" s="20" t="s">
        <v>34</v>
      </c>
      <c r="I26" s="23">
        <v>480</v>
      </c>
      <c r="J26" s="23" t="s">
        <v>23</v>
      </c>
      <c r="K26" s="15"/>
      <c r="L26" s="7"/>
      <c r="M26" s="2"/>
      <c r="N26" s="2"/>
      <c r="O26" s="29">
        <f>(IF(AND(J26&gt;0,J26&lt;=I26),J26,I26)*(L26-M26+N26))</f>
        <v>0</v>
      </c>
      <c r="P26" s="12"/>
      <c r="Q26" s="2"/>
      <c r="R26" s="2"/>
    </row>
    <row r="27" spans="1:18" ht="60.75">
      <c r="A27">
        <v>13</v>
      </c>
      <c r="B27">
        <v>48</v>
      </c>
      <c r="C27">
        <v>2023</v>
      </c>
      <c r="D27">
        <v>11</v>
      </c>
      <c r="G27" s="15">
        <v>11</v>
      </c>
      <c r="H27" s="20" t="s">
        <v>35</v>
      </c>
      <c r="I27" s="23">
        <v>1800</v>
      </c>
      <c r="J27" s="23" t="s">
        <v>25</v>
      </c>
      <c r="K27" s="15"/>
      <c r="L27" s="7"/>
      <c r="M27" s="2"/>
      <c r="N27" s="2"/>
      <c r="O27" s="29">
        <f>(IF(AND(J27&gt;0,J27&lt;=I27),J27,I27)*(L27-M27+N27))</f>
        <v>0</v>
      </c>
      <c r="P27" s="12"/>
      <c r="Q27" s="2"/>
      <c r="R27" s="2"/>
    </row>
    <row r="28" spans="1:18" ht="60.75">
      <c r="A28">
        <v>13</v>
      </c>
      <c r="B28">
        <v>48</v>
      </c>
      <c r="C28">
        <v>2023</v>
      </c>
      <c r="D28">
        <v>12</v>
      </c>
      <c r="G28" s="15">
        <v>12</v>
      </c>
      <c r="H28" s="20" t="s">
        <v>36</v>
      </c>
      <c r="I28" s="23">
        <v>300</v>
      </c>
      <c r="J28" s="23" t="s">
        <v>25</v>
      </c>
      <c r="K28" s="15"/>
      <c r="L28" s="7"/>
      <c r="M28" s="2"/>
      <c r="N28" s="2"/>
      <c r="O28" s="29">
        <f>(IF(AND(J28&gt;0,J28&lt;=I28),J28,I28)*(L28-M28+N28))</f>
        <v>0</v>
      </c>
      <c r="P28" s="12"/>
      <c r="Q28" s="2"/>
      <c r="R28" s="2"/>
    </row>
    <row r="29" spans="1:18" ht="30">
      <c r="A29">
        <v>13</v>
      </c>
      <c r="B29">
        <v>48</v>
      </c>
      <c r="C29">
        <v>2023</v>
      </c>
      <c r="D29">
        <v>13</v>
      </c>
      <c r="G29" s="15">
        <v>13</v>
      </c>
      <c r="H29" s="20" t="s">
        <v>37</v>
      </c>
      <c r="I29" s="23">
        <v>30</v>
      </c>
      <c r="J29" s="23" t="s">
        <v>38</v>
      </c>
      <c r="K29" s="15"/>
      <c r="L29" s="7"/>
      <c r="M29" s="2"/>
      <c r="N29" s="2"/>
      <c r="O29" s="29">
        <f>(IF(AND(J29&gt;0,J29&lt;=I29),J29,I29)*(L29-M29+N29))</f>
        <v>0</v>
      </c>
      <c r="P29" s="12"/>
      <c r="Q29" s="2"/>
      <c r="R29" s="2"/>
    </row>
    <row r="30" spans="1:18" ht="81">
      <c r="A30">
        <v>13</v>
      </c>
      <c r="B30">
        <v>48</v>
      </c>
      <c r="C30">
        <v>2023</v>
      </c>
      <c r="D30">
        <v>14</v>
      </c>
      <c r="G30" s="15">
        <v>14</v>
      </c>
      <c r="H30" s="20" t="s">
        <v>39</v>
      </c>
      <c r="I30" s="23">
        <v>300</v>
      </c>
      <c r="J30" s="23" t="s">
        <v>33</v>
      </c>
      <c r="K30" s="15"/>
      <c r="L30" s="7"/>
      <c r="M30" s="2"/>
      <c r="N30" s="2"/>
      <c r="O30" s="29">
        <f>(IF(AND(J30&gt;0,J30&lt;=I30),J30,I30)*(L30-M30+N30))</f>
        <v>0</v>
      </c>
      <c r="P30" s="12"/>
      <c r="Q30" s="2"/>
      <c r="R30" s="2"/>
    </row>
    <row r="31" spans="1:18" ht="40.5">
      <c r="A31">
        <v>13</v>
      </c>
      <c r="B31">
        <v>48</v>
      </c>
      <c r="C31">
        <v>2023</v>
      </c>
      <c r="D31">
        <v>15</v>
      </c>
      <c r="G31" s="15">
        <v>15</v>
      </c>
      <c r="H31" s="20" t="s">
        <v>40</v>
      </c>
      <c r="I31" s="23">
        <v>400</v>
      </c>
      <c r="J31" s="23" t="s">
        <v>41</v>
      </c>
      <c r="K31" s="15"/>
      <c r="L31" s="7"/>
      <c r="M31" s="2"/>
      <c r="N31" s="2"/>
      <c r="O31" s="29">
        <f>(IF(AND(J31&gt;0,J31&lt;=I31),J31,I31)*(L31-M31+N31))</f>
        <v>0</v>
      </c>
      <c r="P31" s="12"/>
      <c r="Q31" s="2"/>
      <c r="R31" s="2"/>
    </row>
    <row r="32" spans="1:18" ht="20.25">
      <c r="A32">
        <v>13</v>
      </c>
      <c r="B32">
        <v>48</v>
      </c>
      <c r="C32">
        <v>2023</v>
      </c>
      <c r="D32">
        <v>16</v>
      </c>
      <c r="G32" s="15">
        <v>16</v>
      </c>
      <c r="H32" s="20" t="s">
        <v>42</v>
      </c>
      <c r="I32" s="23">
        <v>20</v>
      </c>
      <c r="J32" s="23" t="s">
        <v>25</v>
      </c>
      <c r="K32" s="15"/>
      <c r="L32" s="7"/>
      <c r="M32" s="2"/>
      <c r="N32" s="2"/>
      <c r="O32" s="29">
        <f>(IF(AND(J32&gt;0,J32&lt;=I32),J32,I32)*(L32-M32+N32))</f>
        <v>0</v>
      </c>
      <c r="P32" s="12"/>
      <c r="Q32" s="2"/>
      <c r="R32" s="2"/>
    </row>
    <row r="33" spans="1:18" ht="14.25">
      <c r="A33">
        <v>13</v>
      </c>
      <c r="B33">
        <v>48</v>
      </c>
      <c r="C33">
        <v>2023</v>
      </c>
      <c r="D33">
        <v>17</v>
      </c>
      <c r="G33" s="15">
        <v>17</v>
      </c>
      <c r="H33" s="20" t="s">
        <v>43</v>
      </c>
      <c r="I33" s="23">
        <v>550</v>
      </c>
      <c r="J33" s="23" t="s">
        <v>23</v>
      </c>
      <c r="K33" s="15"/>
      <c r="L33" s="7"/>
      <c r="M33" s="2"/>
      <c r="N33" s="2"/>
      <c r="O33" s="29">
        <f>(IF(AND(J33&gt;0,J33&lt;=I33),J33,I33)*(L33-M33+N33))</f>
        <v>0</v>
      </c>
      <c r="P33" s="12"/>
      <c r="Q33" s="2"/>
      <c r="R33" s="2"/>
    </row>
    <row r="34" spans="1:18" ht="14.25">
      <c r="A34">
        <v>13</v>
      </c>
      <c r="B34">
        <v>48</v>
      </c>
      <c r="C34">
        <v>2023</v>
      </c>
      <c r="D34">
        <v>18</v>
      </c>
      <c r="G34" s="15">
        <v>18</v>
      </c>
      <c r="H34" s="20" t="s">
        <v>44</v>
      </c>
      <c r="I34" s="23">
        <v>50</v>
      </c>
      <c r="J34" s="23" t="s">
        <v>23</v>
      </c>
      <c r="K34" s="15"/>
      <c r="L34" s="7"/>
      <c r="M34" s="2"/>
      <c r="N34" s="2"/>
      <c r="O34" s="29">
        <f>(IF(AND(J34&gt;0,J34&lt;=I34),J34,I34)*(L34-M34+N34))</f>
        <v>0</v>
      </c>
      <c r="P34" s="12"/>
      <c r="Q34" s="2"/>
      <c r="R34" s="2"/>
    </row>
    <row r="35" spans="1:18" ht="30">
      <c r="A35">
        <v>13</v>
      </c>
      <c r="B35">
        <v>48</v>
      </c>
      <c r="C35">
        <v>2023</v>
      </c>
      <c r="D35">
        <v>19</v>
      </c>
      <c r="G35" s="15">
        <v>19</v>
      </c>
      <c r="H35" s="20" t="s">
        <v>45</v>
      </c>
      <c r="I35" s="23">
        <v>1200</v>
      </c>
      <c r="J35" s="23" t="s">
        <v>33</v>
      </c>
      <c r="K35" s="15"/>
      <c r="L35" s="7"/>
      <c r="M35" s="2"/>
      <c r="N35" s="2"/>
      <c r="O35" s="29">
        <f>(IF(AND(J35&gt;0,J35&lt;=I35),J35,I35)*(L35-M35+N35))</f>
        <v>0</v>
      </c>
      <c r="P35" s="12"/>
      <c r="Q35" s="2"/>
      <c r="R35" s="2"/>
    </row>
    <row r="36" spans="1:18" ht="51">
      <c r="A36">
        <v>13</v>
      </c>
      <c r="B36">
        <v>48</v>
      </c>
      <c r="C36">
        <v>2023</v>
      </c>
      <c r="D36">
        <v>20</v>
      </c>
      <c r="G36" s="15">
        <v>20</v>
      </c>
      <c r="H36" s="20" t="s">
        <v>46</v>
      </c>
      <c r="I36" s="23">
        <v>400</v>
      </c>
      <c r="J36" s="23" t="s">
        <v>25</v>
      </c>
      <c r="K36" s="15"/>
      <c r="L36" s="7"/>
      <c r="M36" s="2"/>
      <c r="N36" s="2"/>
      <c r="O36" s="29">
        <f>(IF(AND(J36&gt;0,J36&lt;=I36),J36,I36)*(L36-M36+N36))</f>
        <v>0</v>
      </c>
      <c r="P36" s="12"/>
      <c r="Q36" s="2"/>
      <c r="R36" s="2"/>
    </row>
    <row r="37" spans="1:18" ht="51">
      <c r="A37">
        <v>13</v>
      </c>
      <c r="B37">
        <v>48</v>
      </c>
      <c r="C37">
        <v>2023</v>
      </c>
      <c r="D37">
        <v>21</v>
      </c>
      <c r="G37" s="15">
        <v>21</v>
      </c>
      <c r="H37" s="20" t="s">
        <v>47</v>
      </c>
      <c r="I37" s="23">
        <v>400</v>
      </c>
      <c r="J37" s="23" t="s">
        <v>25</v>
      </c>
      <c r="K37" s="15"/>
      <c r="L37" s="7"/>
      <c r="M37" s="2"/>
      <c r="N37" s="2"/>
      <c r="O37" s="29">
        <f>(IF(AND(J37&gt;0,J37&lt;=I37),J37,I37)*(L37-M37+N37))</f>
        <v>0</v>
      </c>
      <c r="P37" s="12"/>
      <c r="Q37" s="2"/>
      <c r="R37" s="2"/>
    </row>
    <row r="38" spans="1:18" ht="20.25">
      <c r="A38">
        <v>13</v>
      </c>
      <c r="B38">
        <v>48</v>
      </c>
      <c r="C38">
        <v>2023</v>
      </c>
      <c r="D38">
        <v>22</v>
      </c>
      <c r="G38" s="15">
        <v>22</v>
      </c>
      <c r="H38" s="20" t="s">
        <v>48</v>
      </c>
      <c r="I38" s="23">
        <v>50</v>
      </c>
      <c r="J38" s="23" t="s">
        <v>25</v>
      </c>
      <c r="K38" s="15"/>
      <c r="L38" s="7"/>
      <c r="M38" s="2"/>
      <c r="N38" s="2"/>
      <c r="O38" s="29">
        <f>(IF(AND(J38&gt;0,J38&lt;=I38),J38,I38)*(L38-M38+N38))</f>
        <v>0</v>
      </c>
      <c r="P38" s="12"/>
      <c r="Q38" s="2"/>
      <c r="R38" s="2"/>
    </row>
    <row r="39" spans="1:18" ht="20.25">
      <c r="A39">
        <v>13</v>
      </c>
      <c r="B39">
        <v>48</v>
      </c>
      <c r="C39">
        <v>2023</v>
      </c>
      <c r="D39">
        <v>23</v>
      </c>
      <c r="G39" s="15">
        <v>23</v>
      </c>
      <c r="H39" s="20" t="s">
        <v>49</v>
      </c>
      <c r="I39" s="23">
        <v>50</v>
      </c>
      <c r="J39" s="23" t="s">
        <v>25</v>
      </c>
      <c r="K39" s="15"/>
      <c r="L39" s="7"/>
      <c r="M39" s="2"/>
      <c r="N39" s="2"/>
      <c r="O39" s="29">
        <f>(IF(AND(J39&gt;0,J39&lt;=I39),J39,I39)*(L39-M39+N39))</f>
        <v>0</v>
      </c>
      <c r="P39" s="12"/>
      <c r="Q39" s="2"/>
      <c r="R39" s="2"/>
    </row>
    <row r="40" spans="1:18" ht="51">
      <c r="A40">
        <v>13</v>
      </c>
      <c r="B40">
        <v>48</v>
      </c>
      <c r="C40">
        <v>2023</v>
      </c>
      <c r="D40">
        <v>24</v>
      </c>
      <c r="G40" s="15">
        <v>24</v>
      </c>
      <c r="H40" s="20" t="s">
        <v>50</v>
      </c>
      <c r="I40" s="23">
        <v>4950</v>
      </c>
      <c r="J40" s="23" t="s">
        <v>33</v>
      </c>
      <c r="K40" s="15"/>
      <c r="L40" s="7"/>
      <c r="M40" s="2"/>
      <c r="N40" s="2"/>
      <c r="O40" s="29">
        <f>(IF(AND(J40&gt;0,J40&lt;=I40),J40,I40)*(L40-M40+N40))</f>
        <v>0</v>
      </c>
      <c r="P40" s="12"/>
      <c r="Q40" s="2"/>
      <c r="R40" s="2"/>
    </row>
    <row r="41" spans="1:18" ht="30">
      <c r="A41">
        <v>13</v>
      </c>
      <c r="B41">
        <v>48</v>
      </c>
      <c r="C41">
        <v>2023</v>
      </c>
      <c r="D41">
        <v>25</v>
      </c>
      <c r="G41" s="15">
        <v>25</v>
      </c>
      <c r="H41" s="20" t="s">
        <v>51</v>
      </c>
      <c r="I41" s="23">
        <v>1150</v>
      </c>
      <c r="J41" s="23" t="s">
        <v>33</v>
      </c>
      <c r="K41" s="15"/>
      <c r="L41" s="7"/>
      <c r="M41" s="2"/>
      <c r="N41" s="2"/>
      <c r="O41" s="29">
        <f>(IF(AND(J41&gt;0,J41&lt;=I41),J41,I41)*(L41-M41+N41))</f>
        <v>0</v>
      </c>
      <c r="P41" s="12"/>
      <c r="Q41" s="2"/>
      <c r="R41" s="2"/>
    </row>
    <row r="42" spans="1:18" ht="51">
      <c r="A42">
        <v>13</v>
      </c>
      <c r="B42">
        <v>48</v>
      </c>
      <c r="C42">
        <v>2023</v>
      </c>
      <c r="D42">
        <v>26</v>
      </c>
      <c r="G42" s="15">
        <v>26</v>
      </c>
      <c r="H42" s="20" t="s">
        <v>52</v>
      </c>
      <c r="I42" s="23">
        <v>3000</v>
      </c>
      <c r="J42" s="23" t="s">
        <v>33</v>
      </c>
      <c r="K42" s="15"/>
      <c r="L42" s="7"/>
      <c r="M42" s="2"/>
      <c r="N42" s="2"/>
      <c r="O42" s="29">
        <f>(IF(AND(J42&gt;0,J42&lt;=I42),J42,I42)*(L42-M42+N42))</f>
        <v>0</v>
      </c>
      <c r="P42" s="12"/>
      <c r="Q42" s="2"/>
      <c r="R42" s="2"/>
    </row>
    <row r="43" spans="1:18" ht="91.5">
      <c r="A43">
        <v>13</v>
      </c>
      <c r="B43">
        <v>48</v>
      </c>
      <c r="C43">
        <v>2023</v>
      </c>
      <c r="D43">
        <v>27</v>
      </c>
      <c r="G43" s="15">
        <v>27</v>
      </c>
      <c r="H43" s="20" t="s">
        <v>53</v>
      </c>
      <c r="I43" s="23">
        <v>80</v>
      </c>
      <c r="J43" s="23" t="s">
        <v>23</v>
      </c>
      <c r="K43" s="15"/>
      <c r="L43" s="7"/>
      <c r="M43" s="2"/>
      <c r="N43" s="2"/>
      <c r="O43" s="29">
        <f>(IF(AND(J43&gt;0,J43&lt;=I43),J43,I43)*(L43-M43+N43))</f>
        <v>0</v>
      </c>
      <c r="P43" s="12"/>
      <c r="Q43" s="2"/>
      <c r="R43" s="2"/>
    </row>
    <row r="44" spans="1:18" ht="81">
      <c r="A44">
        <v>13</v>
      </c>
      <c r="B44">
        <v>48</v>
      </c>
      <c r="C44">
        <v>2023</v>
      </c>
      <c r="D44">
        <v>28</v>
      </c>
      <c r="G44" s="15">
        <v>28</v>
      </c>
      <c r="H44" s="20" t="s">
        <v>54</v>
      </c>
      <c r="I44" s="23">
        <v>80</v>
      </c>
      <c r="J44" s="23" t="s">
        <v>23</v>
      </c>
      <c r="K44" s="15"/>
      <c r="L44" s="7"/>
      <c r="M44" s="2"/>
      <c r="N44" s="2"/>
      <c r="O44" s="29">
        <f>(IF(AND(J44&gt;0,J44&lt;=I44),J44,I44)*(L44-M44+N44))</f>
        <v>0</v>
      </c>
      <c r="P44" s="12"/>
      <c r="Q44" s="2"/>
      <c r="R44" s="2"/>
    </row>
    <row r="45" spans="1:18" ht="91.5">
      <c r="A45">
        <v>13</v>
      </c>
      <c r="B45">
        <v>48</v>
      </c>
      <c r="C45">
        <v>2023</v>
      </c>
      <c r="D45">
        <v>29</v>
      </c>
      <c r="G45" s="15">
        <v>29</v>
      </c>
      <c r="H45" s="20" t="s">
        <v>55</v>
      </c>
      <c r="I45" s="23">
        <v>150</v>
      </c>
      <c r="J45" s="23" t="s">
        <v>25</v>
      </c>
      <c r="K45" s="15"/>
      <c r="L45" s="7"/>
      <c r="M45" s="2"/>
      <c r="N45" s="2"/>
      <c r="O45" s="29">
        <f>(IF(AND(J45&gt;0,J45&lt;=I45),J45,I45)*(L45-M45+N45))</f>
        <v>0</v>
      </c>
      <c r="P45" s="12"/>
      <c r="Q45" s="2"/>
      <c r="R45" s="2"/>
    </row>
    <row r="46" spans="1:18" ht="60.75">
      <c r="A46">
        <v>13</v>
      </c>
      <c r="B46">
        <v>48</v>
      </c>
      <c r="C46">
        <v>2023</v>
      </c>
      <c r="D46">
        <v>30</v>
      </c>
      <c r="G46" s="15">
        <v>30</v>
      </c>
      <c r="H46" s="20" t="s">
        <v>56</v>
      </c>
      <c r="I46" s="23">
        <v>700</v>
      </c>
      <c r="J46" s="23" t="s">
        <v>57</v>
      </c>
      <c r="K46" s="15"/>
      <c r="L46" s="7"/>
      <c r="M46" s="2"/>
      <c r="N46" s="2"/>
      <c r="O46" s="29">
        <f>(IF(AND(J46&gt;0,J46&lt;=I46),J46,I46)*(L46-M46+N46))</f>
        <v>0</v>
      </c>
      <c r="P46" s="12"/>
      <c r="Q46" s="2"/>
      <c r="R46" s="2"/>
    </row>
    <row r="47" spans="1:18" ht="81">
      <c r="A47">
        <v>13</v>
      </c>
      <c r="B47">
        <v>48</v>
      </c>
      <c r="C47">
        <v>2023</v>
      </c>
      <c r="D47">
        <v>31</v>
      </c>
      <c r="G47" s="15">
        <v>31</v>
      </c>
      <c r="H47" s="20" t="s">
        <v>58</v>
      </c>
      <c r="I47" s="23">
        <v>200</v>
      </c>
      <c r="J47" s="23" t="s">
        <v>25</v>
      </c>
      <c r="K47" s="15"/>
      <c r="L47" s="7"/>
      <c r="M47" s="2"/>
      <c r="N47" s="2"/>
      <c r="O47" s="29">
        <f>(IF(AND(J47&gt;0,J47&lt;=I47),J47,I47)*(L47-M47+N47))</f>
        <v>0</v>
      </c>
      <c r="P47" s="12"/>
      <c r="Q47" s="2"/>
      <c r="R47" s="2"/>
    </row>
    <row r="48" spans="1:18" ht="14.25">
      <c r="A48">
        <v>13</v>
      </c>
      <c r="B48">
        <v>48</v>
      </c>
      <c r="C48">
        <v>2023</v>
      </c>
      <c r="D48">
        <v>32</v>
      </c>
      <c r="G48" s="15">
        <v>32</v>
      </c>
      <c r="H48" s="20" t="s">
        <v>59</v>
      </c>
      <c r="I48" s="23">
        <v>1200</v>
      </c>
      <c r="J48" s="23" t="s">
        <v>60</v>
      </c>
      <c r="K48" s="15"/>
      <c r="L48" s="7"/>
      <c r="M48" s="2"/>
      <c r="N48" s="2"/>
      <c r="O48" s="29">
        <f>(IF(AND(J48&gt;0,J48&lt;=I48),J48,I48)*(L48-M48+N48))</f>
        <v>0</v>
      </c>
      <c r="P48" s="12"/>
      <c r="Q48" s="2"/>
      <c r="R48" s="2"/>
    </row>
    <row r="49" spans="1:18" ht="14.25">
      <c r="A49">
        <v>13</v>
      </c>
      <c r="B49">
        <v>48</v>
      </c>
      <c r="C49">
        <v>2023</v>
      </c>
      <c r="D49">
        <v>33</v>
      </c>
      <c r="G49" s="15">
        <v>33</v>
      </c>
      <c r="H49" s="20" t="s">
        <v>61</v>
      </c>
      <c r="I49" s="23">
        <v>4500</v>
      </c>
      <c r="J49" s="23" t="s">
        <v>23</v>
      </c>
      <c r="K49" s="15"/>
      <c r="L49" s="7"/>
      <c r="M49" s="2"/>
      <c r="N49" s="2"/>
      <c r="O49" s="29">
        <f>(IF(AND(J49&gt;0,J49&lt;=I49),J49,I49)*(L49-M49+N49))</f>
        <v>0</v>
      </c>
      <c r="P49" s="12"/>
      <c r="Q49" s="2"/>
      <c r="R49" s="2"/>
    </row>
    <row r="50" spans="1:18" ht="20.25">
      <c r="A50">
        <v>13</v>
      </c>
      <c r="B50">
        <v>48</v>
      </c>
      <c r="C50">
        <v>2023</v>
      </c>
      <c r="D50">
        <v>34</v>
      </c>
      <c r="G50" s="15">
        <v>34</v>
      </c>
      <c r="H50" s="20" t="s">
        <v>62</v>
      </c>
      <c r="I50" s="23">
        <v>1200</v>
      </c>
      <c r="J50" s="23" t="s">
        <v>25</v>
      </c>
      <c r="K50" s="15"/>
      <c r="L50" s="7"/>
      <c r="M50" s="2"/>
      <c r="N50" s="2"/>
      <c r="O50" s="29">
        <f>(IF(AND(J50&gt;0,J50&lt;=I50),J50,I50)*(L50-M50+N50))</f>
        <v>0</v>
      </c>
      <c r="P50" s="12"/>
      <c r="Q50" s="2"/>
      <c r="R50" s="2"/>
    </row>
    <row r="51" spans="1:18" ht="14.25">
      <c r="A51">
        <v>13</v>
      </c>
      <c r="B51">
        <v>48</v>
      </c>
      <c r="C51">
        <v>2023</v>
      </c>
      <c r="D51">
        <v>35</v>
      </c>
      <c r="G51" s="15">
        <v>35</v>
      </c>
      <c r="H51" s="20" t="s">
        <v>63</v>
      </c>
      <c r="I51" s="23">
        <v>1200</v>
      </c>
      <c r="J51" s="23" t="s">
        <v>23</v>
      </c>
      <c r="K51" s="15"/>
      <c r="L51" s="7"/>
      <c r="M51" s="2"/>
      <c r="N51" s="2"/>
      <c r="O51" s="29">
        <f>(IF(AND(J51&gt;0,J51&lt;=I51),J51,I51)*(L51-M51+N51))</f>
        <v>0</v>
      </c>
      <c r="P51" s="12"/>
      <c r="Q51" s="2"/>
      <c r="R51" s="2"/>
    </row>
    <row r="52" spans="1:18" ht="60.75">
      <c r="A52">
        <v>13</v>
      </c>
      <c r="B52">
        <v>48</v>
      </c>
      <c r="C52">
        <v>2023</v>
      </c>
      <c r="D52">
        <v>36</v>
      </c>
      <c r="G52" s="15">
        <v>36</v>
      </c>
      <c r="H52" s="20" t="s">
        <v>64</v>
      </c>
      <c r="I52" s="23">
        <v>50</v>
      </c>
      <c r="J52" s="23" t="s">
        <v>25</v>
      </c>
      <c r="K52" s="15"/>
      <c r="L52" s="7"/>
      <c r="M52" s="2"/>
      <c r="N52" s="2"/>
      <c r="O52" s="29">
        <f>(IF(AND(J52&gt;0,J52&lt;=I52),J52,I52)*(L52-M52+N52))</f>
        <v>0</v>
      </c>
      <c r="P52" s="12"/>
      <c r="Q52" s="2"/>
      <c r="R52" s="2"/>
    </row>
    <row r="53" spans="1:18" ht="102">
      <c r="A53">
        <v>13</v>
      </c>
      <c r="B53">
        <v>48</v>
      </c>
      <c r="C53">
        <v>2023</v>
      </c>
      <c r="D53">
        <v>37</v>
      </c>
      <c r="G53" s="15">
        <v>37</v>
      </c>
      <c r="H53" s="20" t="s">
        <v>65</v>
      </c>
      <c r="I53" s="23">
        <v>4000</v>
      </c>
      <c r="J53" s="23" t="s">
        <v>25</v>
      </c>
      <c r="K53" s="15"/>
      <c r="L53" s="7"/>
      <c r="M53" s="2"/>
      <c r="N53" s="2"/>
      <c r="O53" s="29">
        <f>(IF(AND(J53&gt;0,J53&lt;=I53),J53,I53)*(L53-M53+N53))</f>
        <v>0</v>
      </c>
      <c r="P53" s="12"/>
      <c r="Q53" s="2"/>
      <c r="R53" s="2"/>
    </row>
    <row r="54" spans="1:18" ht="71.25">
      <c r="A54">
        <v>13</v>
      </c>
      <c r="B54">
        <v>48</v>
      </c>
      <c r="C54">
        <v>2023</v>
      </c>
      <c r="D54">
        <v>38</v>
      </c>
      <c r="G54" s="15">
        <v>38</v>
      </c>
      <c r="H54" s="20" t="s">
        <v>66</v>
      </c>
      <c r="I54" s="23">
        <v>4000</v>
      </c>
      <c r="J54" s="23" t="s">
        <v>25</v>
      </c>
      <c r="K54" s="15"/>
      <c r="L54" s="7"/>
      <c r="M54" s="2"/>
      <c r="N54" s="2"/>
      <c r="O54" s="29">
        <f>(IF(AND(J54&gt;0,J54&lt;=I54),J54,I54)*(L54-M54+N54))</f>
        <v>0</v>
      </c>
      <c r="P54" s="12"/>
      <c r="Q54" s="2"/>
      <c r="R54" s="2"/>
    </row>
    <row r="55" spans="1:18" ht="81">
      <c r="A55">
        <v>13</v>
      </c>
      <c r="B55">
        <v>48</v>
      </c>
      <c r="C55">
        <v>2023</v>
      </c>
      <c r="D55">
        <v>39</v>
      </c>
      <c r="G55" s="15">
        <v>39</v>
      </c>
      <c r="H55" s="20" t="s">
        <v>67</v>
      </c>
      <c r="I55" s="23">
        <v>1200</v>
      </c>
      <c r="J55" s="23" t="s">
        <v>25</v>
      </c>
      <c r="K55" s="15"/>
      <c r="L55" s="7"/>
      <c r="M55" s="2"/>
      <c r="N55" s="2"/>
      <c r="O55" s="29">
        <f>(IF(AND(J55&gt;0,J55&lt;=I55),J55,I55)*(L55-M55+N55))</f>
        <v>0</v>
      </c>
      <c r="P55" s="12"/>
      <c r="Q55" s="2"/>
      <c r="R55" s="2"/>
    </row>
    <row r="56" spans="1:18" ht="81">
      <c r="A56">
        <v>13</v>
      </c>
      <c r="B56">
        <v>48</v>
      </c>
      <c r="C56">
        <v>2023</v>
      </c>
      <c r="D56">
        <v>40</v>
      </c>
      <c r="G56" s="15">
        <v>40</v>
      </c>
      <c r="H56" s="20" t="s">
        <v>68</v>
      </c>
      <c r="I56" s="23">
        <v>1200</v>
      </c>
      <c r="J56" s="23" t="s">
        <v>25</v>
      </c>
      <c r="K56" s="15"/>
      <c r="L56" s="7"/>
      <c r="M56" s="2"/>
      <c r="N56" s="2"/>
      <c r="O56" s="29">
        <f>(IF(AND(J56&gt;0,J56&lt;=I56),J56,I56)*(L56-M56+N56))</f>
        <v>0</v>
      </c>
      <c r="P56" s="12"/>
      <c r="Q56" s="2"/>
      <c r="R56" s="2"/>
    </row>
    <row r="57" spans="1:18" ht="81">
      <c r="A57">
        <v>13</v>
      </c>
      <c r="B57">
        <v>48</v>
      </c>
      <c r="C57">
        <v>2023</v>
      </c>
      <c r="D57">
        <v>41</v>
      </c>
      <c r="G57" s="15">
        <v>41</v>
      </c>
      <c r="H57" s="20" t="s">
        <v>69</v>
      </c>
      <c r="I57" s="23">
        <v>750</v>
      </c>
      <c r="J57" s="23" t="s">
        <v>25</v>
      </c>
      <c r="K57" s="15"/>
      <c r="L57" s="7"/>
      <c r="M57" s="2"/>
      <c r="N57" s="2"/>
      <c r="O57" s="29">
        <f>(IF(AND(J57&gt;0,J57&lt;=I57),J57,I57)*(L57-M57+N57))</f>
        <v>0</v>
      </c>
      <c r="P57" s="12"/>
      <c r="Q57" s="2"/>
      <c r="R57" s="2"/>
    </row>
    <row r="58" spans="1:18" ht="71.25">
      <c r="A58">
        <v>13</v>
      </c>
      <c r="B58">
        <v>48</v>
      </c>
      <c r="C58">
        <v>2023</v>
      </c>
      <c r="D58">
        <v>42</v>
      </c>
      <c r="G58" s="15">
        <v>42</v>
      </c>
      <c r="H58" s="20" t="s">
        <v>70</v>
      </c>
      <c r="I58" s="23">
        <v>2000</v>
      </c>
      <c r="J58" s="23" t="s">
        <v>23</v>
      </c>
      <c r="K58" s="15"/>
      <c r="L58" s="7"/>
      <c r="M58" s="2"/>
      <c r="N58" s="2"/>
      <c r="O58" s="29">
        <f>(IF(AND(J58&gt;0,J58&lt;=I58),J58,I58)*(L58-M58+N58))</f>
        <v>0</v>
      </c>
      <c r="P58" s="12"/>
      <c r="Q58" s="2"/>
      <c r="R58" s="2"/>
    </row>
    <row r="59" spans="1:18" ht="71.25">
      <c r="A59">
        <v>13</v>
      </c>
      <c r="B59">
        <v>48</v>
      </c>
      <c r="C59">
        <v>2023</v>
      </c>
      <c r="D59">
        <v>43</v>
      </c>
      <c r="G59" s="15">
        <v>43</v>
      </c>
      <c r="H59" s="20" t="s">
        <v>71</v>
      </c>
      <c r="I59" s="23">
        <v>2500</v>
      </c>
      <c r="J59" s="23" t="s">
        <v>23</v>
      </c>
      <c r="K59" s="15"/>
      <c r="L59" s="7"/>
      <c r="M59" s="2"/>
      <c r="N59" s="2"/>
      <c r="O59" s="29">
        <f>(IF(AND(J59&gt;0,J59&lt;=I59),J59,I59)*(L59-M59+N59))</f>
        <v>0</v>
      </c>
      <c r="P59" s="12"/>
      <c r="Q59" s="2"/>
      <c r="R59" s="2"/>
    </row>
    <row r="60" spans="1:18" ht="71.25">
      <c r="A60">
        <v>13</v>
      </c>
      <c r="B60">
        <v>48</v>
      </c>
      <c r="C60">
        <v>2023</v>
      </c>
      <c r="D60">
        <v>44</v>
      </c>
      <c r="G60" s="15">
        <v>44</v>
      </c>
      <c r="H60" s="20" t="s">
        <v>72</v>
      </c>
      <c r="I60" s="23">
        <v>2500</v>
      </c>
      <c r="J60" s="23" t="s">
        <v>23</v>
      </c>
      <c r="K60" s="15"/>
      <c r="L60" s="7"/>
      <c r="M60" s="2"/>
      <c r="N60" s="2"/>
      <c r="O60" s="29">
        <f>(IF(AND(J60&gt;0,J60&lt;=I60),J60,I60)*(L60-M60+N60))</f>
        <v>0</v>
      </c>
      <c r="P60" s="12"/>
      <c r="Q60" s="2"/>
      <c r="R60" s="2"/>
    </row>
    <row r="61" spans="1:18" ht="81">
      <c r="A61">
        <v>13</v>
      </c>
      <c r="B61">
        <v>48</v>
      </c>
      <c r="C61">
        <v>2023</v>
      </c>
      <c r="D61">
        <v>45</v>
      </c>
      <c r="G61" s="15">
        <v>45</v>
      </c>
      <c r="H61" s="20" t="s">
        <v>67</v>
      </c>
      <c r="I61" s="23">
        <v>2000</v>
      </c>
      <c r="J61" s="23" t="s">
        <v>23</v>
      </c>
      <c r="K61" s="15"/>
      <c r="L61" s="7"/>
      <c r="M61" s="2"/>
      <c r="N61" s="2"/>
      <c r="O61" s="29">
        <f>(IF(AND(J61&gt;0,J61&lt;=I61),J61,I61)*(L61-M61+N61))</f>
        <v>0</v>
      </c>
      <c r="P61" s="12"/>
      <c r="Q61" s="2"/>
      <c r="R61" s="2"/>
    </row>
    <row r="62" spans="1:18" ht="71.25">
      <c r="A62">
        <v>13</v>
      </c>
      <c r="B62">
        <v>48</v>
      </c>
      <c r="C62">
        <v>2023</v>
      </c>
      <c r="D62">
        <v>46</v>
      </c>
      <c r="G62" s="15">
        <v>46</v>
      </c>
      <c r="H62" s="20" t="s">
        <v>73</v>
      </c>
      <c r="I62" s="23">
        <v>1700</v>
      </c>
      <c r="J62" s="23" t="s">
        <v>23</v>
      </c>
      <c r="K62" s="15"/>
      <c r="L62" s="7"/>
      <c r="M62" s="2"/>
      <c r="N62" s="2"/>
      <c r="O62" s="29">
        <f>(IF(AND(J62&gt;0,J62&lt;=I62),J62,I62)*(L62-M62+N62))</f>
        <v>0</v>
      </c>
      <c r="P62" s="12"/>
      <c r="Q62" s="2"/>
      <c r="R62" s="2"/>
    </row>
    <row r="63" spans="1:18" ht="60.75">
      <c r="A63">
        <v>13</v>
      </c>
      <c r="B63">
        <v>48</v>
      </c>
      <c r="C63">
        <v>2023</v>
      </c>
      <c r="D63">
        <v>47</v>
      </c>
      <c r="G63" s="15">
        <v>47</v>
      </c>
      <c r="H63" s="20" t="s">
        <v>74</v>
      </c>
      <c r="I63" s="23">
        <v>1212</v>
      </c>
      <c r="J63" s="23" t="s">
        <v>57</v>
      </c>
      <c r="K63" s="15"/>
      <c r="L63" s="7"/>
      <c r="M63" s="2"/>
      <c r="N63" s="2"/>
      <c r="O63" s="29">
        <f>(IF(AND(J63&gt;0,J63&lt;=I63),J63,I63)*(L63-M63+N63))</f>
        <v>0</v>
      </c>
      <c r="P63" s="12"/>
      <c r="Q63" s="2"/>
      <c r="R63" s="2"/>
    </row>
    <row r="64" spans="1:18" ht="30">
      <c r="A64">
        <v>13</v>
      </c>
      <c r="B64">
        <v>48</v>
      </c>
      <c r="C64">
        <v>2023</v>
      </c>
      <c r="D64">
        <v>48</v>
      </c>
      <c r="G64" s="15">
        <v>48</v>
      </c>
      <c r="H64" s="20" t="s">
        <v>75</v>
      </c>
      <c r="I64" s="23">
        <v>522</v>
      </c>
      <c r="J64" s="23" t="s">
        <v>57</v>
      </c>
      <c r="K64" s="15"/>
      <c r="L64" s="7"/>
      <c r="M64" s="2"/>
      <c r="N64" s="2"/>
      <c r="O64" s="29">
        <f>(IF(AND(J64&gt;0,J64&lt;=I64),J64,I64)*(L64-M64+N64))</f>
        <v>0</v>
      </c>
      <c r="P64" s="12"/>
      <c r="Q64" s="2"/>
      <c r="R64" s="2"/>
    </row>
    <row r="65" spans="1:18" ht="71.25">
      <c r="A65">
        <v>13</v>
      </c>
      <c r="B65">
        <v>48</v>
      </c>
      <c r="C65">
        <v>2023</v>
      </c>
      <c r="D65">
        <v>49</v>
      </c>
      <c r="G65" s="15">
        <v>49</v>
      </c>
      <c r="H65" s="20" t="s">
        <v>76</v>
      </c>
      <c r="I65" s="23">
        <v>500</v>
      </c>
      <c r="J65" s="23" t="s">
        <v>23</v>
      </c>
      <c r="K65" s="15"/>
      <c r="L65" s="7"/>
      <c r="M65" s="2"/>
      <c r="N65" s="2"/>
      <c r="O65" s="29">
        <f>(IF(AND(J65&gt;0,J65&lt;=I65),J65,I65)*(L65-M65+N65))</f>
        <v>0</v>
      </c>
      <c r="P65" s="12"/>
      <c r="Q65" s="2"/>
      <c r="R65" s="2"/>
    </row>
    <row r="66" spans="1:18" ht="51">
      <c r="A66">
        <v>13</v>
      </c>
      <c r="B66">
        <v>48</v>
      </c>
      <c r="C66">
        <v>2023</v>
      </c>
      <c r="D66">
        <v>50</v>
      </c>
      <c r="G66" s="15">
        <v>50</v>
      </c>
      <c r="H66" s="20" t="s">
        <v>77</v>
      </c>
      <c r="I66" s="23">
        <v>500</v>
      </c>
      <c r="J66" s="23" t="s">
        <v>23</v>
      </c>
      <c r="K66" s="15"/>
      <c r="L66" s="7"/>
      <c r="M66" s="2"/>
      <c r="N66" s="2"/>
      <c r="O66" s="29">
        <f>(IF(AND(J66&gt;0,J66&lt;=I66),J66,I66)*(L66-M66+N66))</f>
        <v>0</v>
      </c>
      <c r="P66" s="12"/>
      <c r="Q66" s="2"/>
      <c r="R66" s="2"/>
    </row>
    <row r="67" spans="1:18" ht="51">
      <c r="A67">
        <v>13</v>
      </c>
      <c r="B67">
        <v>48</v>
      </c>
      <c r="C67">
        <v>2023</v>
      </c>
      <c r="D67">
        <v>51</v>
      </c>
      <c r="G67" s="15">
        <v>51</v>
      </c>
      <c r="H67" s="20" t="s">
        <v>78</v>
      </c>
      <c r="I67" s="23">
        <v>500</v>
      </c>
      <c r="J67" s="23" t="s">
        <v>23</v>
      </c>
      <c r="K67" s="15"/>
      <c r="L67" s="7"/>
      <c r="M67" s="2"/>
      <c r="N67" s="2"/>
      <c r="O67" s="29">
        <f>(IF(AND(J67&gt;0,J67&lt;=I67),J67,I67)*(L67-M67+N67))</f>
        <v>0</v>
      </c>
      <c r="P67" s="12"/>
      <c r="Q67" s="2"/>
      <c r="R67" s="2"/>
    </row>
    <row r="68" spans="1:18" ht="30">
      <c r="A68">
        <v>13</v>
      </c>
      <c r="B68">
        <v>48</v>
      </c>
      <c r="C68">
        <v>2023</v>
      </c>
      <c r="D68">
        <v>52</v>
      </c>
      <c r="G68" s="15">
        <v>52</v>
      </c>
      <c r="H68" s="20" t="s">
        <v>79</v>
      </c>
      <c r="I68" s="23">
        <v>600</v>
      </c>
      <c r="J68" s="23" t="s">
        <v>33</v>
      </c>
      <c r="K68" s="15"/>
      <c r="L68" s="7"/>
      <c r="M68" s="2"/>
      <c r="N68" s="2"/>
      <c r="O68" s="29">
        <f>(IF(AND(J68&gt;0,J68&lt;=I68),J68,I68)*(L68-M68+N68))</f>
        <v>0</v>
      </c>
      <c r="P68" s="12"/>
      <c r="Q68" s="2"/>
      <c r="R68" s="2"/>
    </row>
    <row r="69" spans="1:18" ht="20.25">
      <c r="A69">
        <v>13</v>
      </c>
      <c r="B69">
        <v>48</v>
      </c>
      <c r="C69">
        <v>2023</v>
      </c>
      <c r="D69">
        <v>53</v>
      </c>
      <c r="G69" s="15">
        <v>53</v>
      </c>
      <c r="H69" s="20" t="s">
        <v>80</v>
      </c>
      <c r="I69" s="23">
        <v>270</v>
      </c>
      <c r="J69" s="23" t="s">
        <v>33</v>
      </c>
      <c r="K69" s="15"/>
      <c r="L69" s="7"/>
      <c r="M69" s="2"/>
      <c r="N69" s="2"/>
      <c r="O69" s="29">
        <f>(IF(AND(J69&gt;0,J69&lt;=I69),J69,I69)*(L69-M69+N69))</f>
        <v>0</v>
      </c>
      <c r="P69" s="12"/>
      <c r="Q69" s="2"/>
      <c r="R69" s="2"/>
    </row>
    <row r="70" spans="1:18" ht="20.25">
      <c r="A70">
        <v>13</v>
      </c>
      <c r="B70">
        <v>48</v>
      </c>
      <c r="C70">
        <v>2023</v>
      </c>
      <c r="D70">
        <v>54</v>
      </c>
      <c r="G70" s="15">
        <v>54</v>
      </c>
      <c r="H70" s="20" t="s">
        <v>81</v>
      </c>
      <c r="I70" s="23">
        <v>400</v>
      </c>
      <c r="J70" s="23" t="s">
        <v>33</v>
      </c>
      <c r="K70" s="15"/>
      <c r="L70" s="7"/>
      <c r="M70" s="2"/>
      <c r="N70" s="2"/>
      <c r="O70" s="29">
        <f>(IF(AND(J70&gt;0,J70&lt;=I70),J70,I70)*(L70-M70+N70))</f>
        <v>0</v>
      </c>
      <c r="P70" s="12"/>
      <c r="Q70" s="2"/>
      <c r="R70" s="2"/>
    </row>
    <row r="71" spans="1:18" ht="14.25">
      <c r="A71">
        <v>13</v>
      </c>
      <c r="B71">
        <v>48</v>
      </c>
      <c r="C71">
        <v>2023</v>
      </c>
      <c r="D71">
        <v>55</v>
      </c>
      <c r="G71" s="15">
        <v>55</v>
      </c>
      <c r="H71" s="20" t="s">
        <v>82</v>
      </c>
      <c r="I71" s="23">
        <v>420</v>
      </c>
      <c r="J71" s="23" t="s">
        <v>33</v>
      </c>
      <c r="K71" s="15"/>
      <c r="L71" s="7"/>
      <c r="M71" s="2"/>
      <c r="N71" s="2"/>
      <c r="O71" s="29">
        <f>(IF(AND(J71&gt;0,J71&lt;=I71),J71,I71)*(L71-M71+N71))</f>
        <v>0</v>
      </c>
      <c r="P71" s="12"/>
      <c r="Q71" s="2"/>
      <c r="R71" s="2"/>
    </row>
    <row r="72" spans="1:18" ht="14.25">
      <c r="A72">
        <v>13</v>
      </c>
      <c r="B72">
        <v>48</v>
      </c>
      <c r="C72">
        <v>2023</v>
      </c>
      <c r="D72">
        <v>56</v>
      </c>
      <c r="G72" s="15">
        <v>56</v>
      </c>
      <c r="H72" s="20" t="s">
        <v>83</v>
      </c>
      <c r="I72" s="23">
        <v>440</v>
      </c>
      <c r="J72" s="23" t="s">
        <v>33</v>
      </c>
      <c r="K72" s="15"/>
      <c r="L72" s="7"/>
      <c r="M72" s="2"/>
      <c r="N72" s="2"/>
      <c r="O72" s="29">
        <f>(IF(AND(J72&gt;0,J72&lt;=I72),J72,I72)*(L72-M72+N72))</f>
        <v>0</v>
      </c>
      <c r="P72" s="12"/>
      <c r="Q72" s="2"/>
      <c r="R72" s="2"/>
    </row>
    <row r="73" spans="1:18" ht="81">
      <c r="A73">
        <v>13</v>
      </c>
      <c r="B73">
        <v>48</v>
      </c>
      <c r="C73">
        <v>2023</v>
      </c>
      <c r="D73">
        <v>57</v>
      </c>
      <c r="G73" s="15">
        <v>57</v>
      </c>
      <c r="H73" s="20" t="s">
        <v>84</v>
      </c>
      <c r="I73" s="23">
        <v>530</v>
      </c>
      <c r="J73" s="23" t="s">
        <v>23</v>
      </c>
      <c r="K73" s="15"/>
      <c r="L73" s="7"/>
      <c r="M73" s="2"/>
      <c r="N73" s="2"/>
      <c r="O73" s="29">
        <f>(IF(AND(J73&gt;0,J73&lt;=I73),J73,I73)*(L73-M73+N73))</f>
        <v>0</v>
      </c>
      <c r="P73" s="12"/>
      <c r="Q73" s="2"/>
      <c r="R73" s="2"/>
    </row>
    <row r="74" spans="1:18" ht="14.25">
      <c r="A74">
        <v>13</v>
      </c>
      <c r="B74">
        <v>48</v>
      </c>
      <c r="C74">
        <v>2023</v>
      </c>
      <c r="D74">
        <v>58</v>
      </c>
      <c r="G74" s="15">
        <v>58</v>
      </c>
      <c r="H74" s="20" t="s">
        <v>85</v>
      </c>
      <c r="I74" s="23">
        <v>600</v>
      </c>
      <c r="J74" s="23" t="s">
        <v>25</v>
      </c>
      <c r="K74" s="15"/>
      <c r="L74" s="7"/>
      <c r="M74" s="2"/>
      <c r="N74" s="2"/>
      <c r="O74" s="29">
        <f>(IF(AND(J74&gt;0,J74&lt;=I74),J74,I74)*(L74-M74+N74))</f>
        <v>0</v>
      </c>
      <c r="P74" s="12"/>
      <c r="Q74" s="2"/>
      <c r="R74" s="2"/>
    </row>
    <row r="75" spans="1:18" ht="102">
      <c r="A75">
        <v>13</v>
      </c>
      <c r="B75">
        <v>48</v>
      </c>
      <c r="C75">
        <v>2023</v>
      </c>
      <c r="D75">
        <v>59</v>
      </c>
      <c r="G75" s="15">
        <v>59</v>
      </c>
      <c r="H75" s="20" t="s">
        <v>86</v>
      </c>
      <c r="I75" s="23">
        <v>60</v>
      </c>
      <c r="J75" s="23" t="s">
        <v>23</v>
      </c>
      <c r="K75" s="15"/>
      <c r="L75" s="7"/>
      <c r="M75" s="2"/>
      <c r="N75" s="2"/>
      <c r="O75" s="29">
        <f>(IF(AND(J75&gt;0,J75&lt;=I75),J75,I75)*(L75-M75+N75))</f>
        <v>0</v>
      </c>
      <c r="P75" s="12"/>
      <c r="Q75" s="2"/>
      <c r="R75" s="2"/>
    </row>
    <row r="76" spans="1:18" ht="40.5">
      <c r="A76">
        <v>13</v>
      </c>
      <c r="B76">
        <v>48</v>
      </c>
      <c r="C76">
        <v>2023</v>
      </c>
      <c r="D76">
        <v>60</v>
      </c>
      <c r="G76" s="15">
        <v>60</v>
      </c>
      <c r="H76" s="20" t="s">
        <v>87</v>
      </c>
      <c r="I76" s="23">
        <v>4700</v>
      </c>
      <c r="J76" s="23" t="s">
        <v>23</v>
      </c>
      <c r="K76" s="15"/>
      <c r="L76" s="7"/>
      <c r="M76" s="2"/>
      <c r="N76" s="2"/>
      <c r="O76" s="29">
        <f>(IF(AND(J76&gt;0,J76&lt;=I76),J76,I76)*(L76-M76+N76))</f>
        <v>0</v>
      </c>
      <c r="P76" s="12"/>
      <c r="Q76" s="2"/>
      <c r="R76" s="2"/>
    </row>
    <row r="77" spans="1:18" ht="30">
      <c r="A77">
        <v>13</v>
      </c>
      <c r="B77">
        <v>48</v>
      </c>
      <c r="C77">
        <v>2023</v>
      </c>
      <c r="D77">
        <v>61</v>
      </c>
      <c r="G77" s="15">
        <v>61</v>
      </c>
      <c r="H77" s="20" t="s">
        <v>88</v>
      </c>
      <c r="I77" s="23">
        <v>5</v>
      </c>
      <c r="J77" s="23" t="s">
        <v>25</v>
      </c>
      <c r="K77" s="15"/>
      <c r="L77" s="7"/>
      <c r="M77" s="2"/>
      <c r="N77" s="2"/>
      <c r="O77" s="29">
        <f>(IF(AND(J77&gt;0,J77&lt;=I77),J77,I77)*(L77-M77+N77))</f>
        <v>0</v>
      </c>
      <c r="P77" s="12"/>
      <c r="Q77" s="2"/>
      <c r="R77" s="2"/>
    </row>
    <row r="78" spans="1:18" ht="30">
      <c r="A78">
        <v>13</v>
      </c>
      <c r="B78">
        <v>48</v>
      </c>
      <c r="C78">
        <v>2023</v>
      </c>
      <c r="D78">
        <v>62</v>
      </c>
      <c r="G78" s="15">
        <v>62</v>
      </c>
      <c r="H78" s="20" t="s">
        <v>89</v>
      </c>
      <c r="I78" s="23">
        <v>5</v>
      </c>
      <c r="J78" s="23" t="s">
        <v>25</v>
      </c>
      <c r="K78" s="15"/>
      <c r="L78" s="7"/>
      <c r="M78" s="2"/>
      <c r="N78" s="2"/>
      <c r="O78" s="29">
        <f>(IF(AND(J78&gt;0,J78&lt;=I78),J78,I78)*(L78-M78+N78))</f>
        <v>0</v>
      </c>
      <c r="P78" s="12"/>
      <c r="Q78" s="2"/>
      <c r="R78" s="2"/>
    </row>
    <row r="79" spans="1:18" ht="20.25">
      <c r="A79">
        <v>13</v>
      </c>
      <c r="B79">
        <v>48</v>
      </c>
      <c r="C79">
        <v>2023</v>
      </c>
      <c r="D79">
        <v>63</v>
      </c>
      <c r="G79" s="15">
        <v>63</v>
      </c>
      <c r="H79" s="20" t="s">
        <v>90</v>
      </c>
      <c r="I79" s="23">
        <v>2180</v>
      </c>
      <c r="J79" s="23" t="s">
        <v>57</v>
      </c>
      <c r="K79" s="15"/>
      <c r="L79" s="7"/>
      <c r="M79" s="2"/>
      <c r="N79" s="2"/>
      <c r="O79" s="29">
        <f>(IF(AND(J79&gt;0,J79&lt;=I79),J79,I79)*(L79-M79+N79))</f>
        <v>0</v>
      </c>
      <c r="P79" s="12"/>
      <c r="Q79" s="2"/>
      <c r="R79" s="2"/>
    </row>
    <row r="80" spans="1:18" ht="81">
      <c r="A80">
        <v>13</v>
      </c>
      <c r="B80">
        <v>48</v>
      </c>
      <c r="C80">
        <v>2023</v>
      </c>
      <c r="D80">
        <v>64</v>
      </c>
      <c r="G80" s="15">
        <v>64</v>
      </c>
      <c r="H80" s="20" t="s">
        <v>91</v>
      </c>
      <c r="I80" s="23">
        <v>140</v>
      </c>
      <c r="J80" s="23" t="s">
        <v>33</v>
      </c>
      <c r="K80" s="15"/>
      <c r="L80" s="7"/>
      <c r="M80" s="2"/>
      <c r="N80" s="2"/>
      <c r="O80" s="29">
        <f>(IF(AND(J80&gt;0,J80&lt;=I80),J80,I80)*(L80-M80+N80))</f>
        <v>0</v>
      </c>
      <c r="P80" s="12"/>
      <c r="Q80" s="2"/>
      <c r="R80" s="2"/>
    </row>
    <row r="81" spans="1:18" ht="111.75">
      <c r="A81">
        <v>13</v>
      </c>
      <c r="B81">
        <v>48</v>
      </c>
      <c r="C81">
        <v>2023</v>
      </c>
      <c r="D81">
        <v>65</v>
      </c>
      <c r="G81" s="15">
        <v>65</v>
      </c>
      <c r="H81" s="20" t="s">
        <v>92</v>
      </c>
      <c r="I81" s="23">
        <v>6300</v>
      </c>
      <c r="J81" s="23" t="s">
        <v>33</v>
      </c>
      <c r="K81" s="15"/>
      <c r="L81" s="7"/>
      <c r="M81" s="2"/>
      <c r="N81" s="2"/>
      <c r="O81" s="29">
        <f>(IF(AND(J81&gt;0,J81&lt;=I81),J81,I81)*(L81-M81+N81))</f>
        <v>0</v>
      </c>
      <c r="P81" s="12"/>
      <c r="Q81" s="2"/>
      <c r="R81" s="2"/>
    </row>
    <row r="82" spans="1:18" ht="162.75">
      <c r="A82">
        <v>13</v>
      </c>
      <c r="B82">
        <v>48</v>
      </c>
      <c r="C82">
        <v>2023</v>
      </c>
      <c r="D82">
        <v>66</v>
      </c>
      <c r="G82" s="15">
        <v>66</v>
      </c>
      <c r="H82" s="20" t="s">
        <v>93</v>
      </c>
      <c r="I82" s="23">
        <v>5800</v>
      </c>
      <c r="J82" s="23" t="s">
        <v>33</v>
      </c>
      <c r="K82" s="15"/>
      <c r="L82" s="7"/>
      <c r="M82" s="2"/>
      <c r="N82" s="2"/>
      <c r="O82" s="29">
        <f>(IF(AND(J82&gt;0,J82&lt;=I82),J82,I82)*(L82-M82+N82))</f>
        <v>0</v>
      </c>
      <c r="P82" s="12"/>
      <c r="Q82" s="2"/>
      <c r="R82" s="2"/>
    </row>
    <row r="83" spans="1:18" ht="275.25">
      <c r="A83">
        <v>13</v>
      </c>
      <c r="B83">
        <v>48</v>
      </c>
      <c r="C83">
        <v>2023</v>
      </c>
      <c r="D83">
        <v>67</v>
      </c>
      <c r="G83" s="15">
        <v>67</v>
      </c>
      <c r="H83" s="20" t="s">
        <v>94</v>
      </c>
      <c r="I83" s="23">
        <v>5000</v>
      </c>
      <c r="J83" s="23" t="s">
        <v>33</v>
      </c>
      <c r="K83" s="15"/>
      <c r="L83" s="7"/>
      <c r="M83" s="2"/>
      <c r="N83" s="2"/>
      <c r="O83" s="29">
        <f>(IF(AND(J83&gt;0,J83&lt;=I83),J83,I83)*(L83-M83+N83))</f>
        <v>0</v>
      </c>
      <c r="P83" s="12"/>
      <c r="Q83" s="2"/>
      <c r="R83" s="2"/>
    </row>
    <row r="84" spans="1:18" ht="275.25">
      <c r="A84">
        <v>13</v>
      </c>
      <c r="B84">
        <v>48</v>
      </c>
      <c r="C84">
        <v>2023</v>
      </c>
      <c r="D84">
        <v>68</v>
      </c>
      <c r="G84" s="15">
        <v>68</v>
      </c>
      <c r="H84" s="20" t="s">
        <v>95</v>
      </c>
      <c r="I84" s="23">
        <v>5000</v>
      </c>
      <c r="J84" s="23" t="s">
        <v>33</v>
      </c>
      <c r="K84" s="15"/>
      <c r="L84" s="7"/>
      <c r="M84" s="2"/>
      <c r="N84" s="2"/>
      <c r="O84" s="29">
        <f>(IF(AND(J84&gt;0,J84&lt;=I84),J84,I84)*(L84-M84+N84))</f>
        <v>0</v>
      </c>
      <c r="P84" s="12"/>
      <c r="Q84" s="2"/>
      <c r="R84" s="2"/>
    </row>
    <row r="85" spans="1:18" ht="81">
      <c r="A85">
        <v>13</v>
      </c>
      <c r="B85">
        <v>48</v>
      </c>
      <c r="C85">
        <v>2023</v>
      </c>
      <c r="D85">
        <v>69</v>
      </c>
      <c r="G85" s="15">
        <v>69</v>
      </c>
      <c r="H85" s="20" t="s">
        <v>96</v>
      </c>
      <c r="I85" s="23">
        <v>5000</v>
      </c>
      <c r="J85" s="23" t="s">
        <v>33</v>
      </c>
      <c r="K85" s="15"/>
      <c r="L85" s="7"/>
      <c r="M85" s="2"/>
      <c r="N85" s="2"/>
      <c r="O85" s="29">
        <f>(IF(AND(J85&gt;0,J85&lt;=I85),J85,I85)*(L85-M85+N85))</f>
        <v>0</v>
      </c>
      <c r="P85" s="12"/>
      <c r="Q85" s="2"/>
      <c r="R85" s="2"/>
    </row>
    <row r="86" spans="1:18" ht="40.5">
      <c r="A86">
        <v>13</v>
      </c>
      <c r="B86">
        <v>48</v>
      </c>
      <c r="C86">
        <v>2023</v>
      </c>
      <c r="D86">
        <v>70</v>
      </c>
      <c r="G86" s="15">
        <v>70</v>
      </c>
      <c r="H86" s="20" t="s">
        <v>97</v>
      </c>
      <c r="I86" s="23">
        <v>850</v>
      </c>
      <c r="J86" s="23" t="s">
        <v>33</v>
      </c>
      <c r="K86" s="15"/>
      <c r="L86" s="7"/>
      <c r="M86" s="2"/>
      <c r="N86" s="2"/>
      <c r="O86" s="29">
        <f>(IF(AND(J86&gt;0,J86&lt;=I86),J86,I86)*(L86-M86+N86))</f>
        <v>0</v>
      </c>
      <c r="P86" s="12"/>
      <c r="Q86" s="2"/>
      <c r="R86" s="2"/>
    </row>
    <row r="87" spans="1:18" ht="51">
      <c r="A87">
        <v>13</v>
      </c>
      <c r="B87">
        <v>48</v>
      </c>
      <c r="C87">
        <v>2023</v>
      </c>
      <c r="D87">
        <v>71</v>
      </c>
      <c r="G87" s="15">
        <v>71</v>
      </c>
      <c r="H87" s="20" t="s">
        <v>98</v>
      </c>
      <c r="I87" s="23">
        <v>850</v>
      </c>
      <c r="J87" s="23" t="s">
        <v>33</v>
      </c>
      <c r="K87" s="15"/>
      <c r="L87" s="7"/>
      <c r="M87" s="2"/>
      <c r="N87" s="2"/>
      <c r="O87" s="29">
        <f>(IF(AND(J87&gt;0,J87&lt;=I87),J87,I87)*(L87-M87+N87))</f>
        <v>0</v>
      </c>
      <c r="P87" s="12"/>
      <c r="Q87" s="2"/>
      <c r="R87" s="2"/>
    </row>
    <row r="88" spans="1:18" ht="81">
      <c r="A88">
        <v>13</v>
      </c>
      <c r="B88">
        <v>48</v>
      </c>
      <c r="C88">
        <v>2023</v>
      </c>
      <c r="D88">
        <v>72</v>
      </c>
      <c r="G88" s="15">
        <v>72</v>
      </c>
      <c r="H88" s="20" t="s">
        <v>99</v>
      </c>
      <c r="I88" s="23">
        <v>300</v>
      </c>
      <c r="J88" s="23" t="s">
        <v>41</v>
      </c>
      <c r="K88" s="15"/>
      <c r="L88" s="7"/>
      <c r="M88" s="2"/>
      <c r="N88" s="2"/>
      <c r="O88" s="29">
        <f>(IF(AND(J88&gt;0,J88&lt;=I88),J88,I88)*(L88-M88+N88))</f>
        <v>0</v>
      </c>
      <c r="P88" s="12"/>
      <c r="Q88" s="2"/>
      <c r="R88" s="2"/>
    </row>
    <row r="89" spans="1:18" ht="30">
      <c r="A89">
        <v>13</v>
      </c>
      <c r="B89">
        <v>48</v>
      </c>
      <c r="C89">
        <v>2023</v>
      </c>
      <c r="D89">
        <v>73</v>
      </c>
      <c r="G89" s="15">
        <v>73</v>
      </c>
      <c r="H89" s="20" t="s">
        <v>100</v>
      </c>
      <c r="I89" s="23">
        <v>10</v>
      </c>
      <c r="J89" s="23" t="s">
        <v>25</v>
      </c>
      <c r="K89" s="15"/>
      <c r="L89" s="7"/>
      <c r="M89" s="2"/>
      <c r="N89" s="2"/>
      <c r="O89" s="29">
        <f>(IF(AND(J89&gt;0,J89&lt;=I89),J89,I89)*(L89-M89+N89))</f>
        <v>0</v>
      </c>
      <c r="P89" s="12"/>
      <c r="Q89" s="2"/>
      <c r="R89" s="2"/>
    </row>
    <row r="90" spans="1:18" ht="81">
      <c r="A90">
        <v>13</v>
      </c>
      <c r="B90">
        <v>48</v>
      </c>
      <c r="C90">
        <v>2023</v>
      </c>
      <c r="D90">
        <v>74</v>
      </c>
      <c r="G90" s="15">
        <v>74</v>
      </c>
      <c r="H90" s="20" t="s">
        <v>101</v>
      </c>
      <c r="I90" s="23">
        <v>60</v>
      </c>
      <c r="J90" s="23" t="s">
        <v>25</v>
      </c>
      <c r="K90" s="15"/>
      <c r="L90" s="7"/>
      <c r="M90" s="2"/>
      <c r="N90" s="2"/>
      <c r="O90" s="29">
        <f>(IF(AND(J90&gt;0,J90&lt;=I90),J90,I90)*(L90-M90+N90))</f>
        <v>0</v>
      </c>
      <c r="P90" s="12"/>
      <c r="Q90" s="2"/>
      <c r="R90" s="2"/>
    </row>
    <row r="91" spans="1:18" ht="71.25">
      <c r="A91">
        <v>13</v>
      </c>
      <c r="B91">
        <v>48</v>
      </c>
      <c r="C91">
        <v>2023</v>
      </c>
      <c r="D91">
        <v>75</v>
      </c>
      <c r="G91" s="15">
        <v>75</v>
      </c>
      <c r="H91" s="20" t="s">
        <v>102</v>
      </c>
      <c r="I91" s="23">
        <v>600</v>
      </c>
      <c r="J91" s="23" t="s">
        <v>33</v>
      </c>
      <c r="K91" s="15"/>
      <c r="L91" s="7"/>
      <c r="M91" s="2"/>
      <c r="N91" s="2"/>
      <c r="O91" s="29">
        <f>(IF(AND(J91&gt;0,J91&lt;=I91),J91,I91)*(L91-M91+N91))</f>
        <v>0</v>
      </c>
      <c r="P91" s="12"/>
      <c r="Q91" s="2"/>
      <c r="R91" s="2"/>
    </row>
    <row r="92" spans="1:18" ht="81">
      <c r="A92">
        <v>13</v>
      </c>
      <c r="B92">
        <v>48</v>
      </c>
      <c r="C92">
        <v>2023</v>
      </c>
      <c r="D92">
        <v>76</v>
      </c>
      <c r="G92" s="15">
        <v>76</v>
      </c>
      <c r="H92" s="20" t="s">
        <v>103</v>
      </c>
      <c r="I92" s="23">
        <v>1000</v>
      </c>
      <c r="J92" s="23" t="s">
        <v>33</v>
      </c>
      <c r="K92" s="15"/>
      <c r="L92" s="7"/>
      <c r="M92" s="2"/>
      <c r="N92" s="2"/>
      <c r="O92" s="29">
        <f>(IF(AND(J92&gt;0,J92&lt;=I92),J92,I92)*(L92-M92+N92))</f>
        <v>0</v>
      </c>
      <c r="P92" s="12"/>
      <c r="Q92" s="2"/>
      <c r="R92" s="2"/>
    </row>
    <row r="93" spans="1:18" ht="71.25">
      <c r="A93">
        <v>13</v>
      </c>
      <c r="B93">
        <v>48</v>
      </c>
      <c r="C93">
        <v>2023</v>
      </c>
      <c r="D93">
        <v>77</v>
      </c>
      <c r="G93" s="15">
        <v>77</v>
      </c>
      <c r="H93" s="20" t="s">
        <v>104</v>
      </c>
      <c r="I93" s="23">
        <v>600</v>
      </c>
      <c r="J93" s="23" t="s">
        <v>33</v>
      </c>
      <c r="K93" s="15"/>
      <c r="L93" s="7"/>
      <c r="M93" s="2"/>
      <c r="N93" s="2"/>
      <c r="O93" s="29">
        <f>(IF(AND(J93&gt;0,J93&lt;=I93),J93,I93)*(L93-M93+N93))</f>
        <v>0</v>
      </c>
      <c r="P93" s="12"/>
      <c r="Q93" s="2"/>
      <c r="R93" s="2"/>
    </row>
    <row r="94" spans="1:18" ht="60.75">
      <c r="A94">
        <v>13</v>
      </c>
      <c r="B94">
        <v>48</v>
      </c>
      <c r="C94">
        <v>2023</v>
      </c>
      <c r="D94">
        <v>78</v>
      </c>
      <c r="G94" s="15">
        <v>78</v>
      </c>
      <c r="H94" s="20" t="s">
        <v>105</v>
      </c>
      <c r="I94" s="23">
        <v>900</v>
      </c>
      <c r="J94" s="23" t="s">
        <v>33</v>
      </c>
      <c r="K94" s="15"/>
      <c r="L94" s="7"/>
      <c r="M94" s="2"/>
      <c r="N94" s="2"/>
      <c r="O94" s="29">
        <f>(IF(AND(J94&gt;0,J94&lt;=I94),J94,I94)*(L94-M94+N94))</f>
        <v>0</v>
      </c>
      <c r="P94" s="12"/>
      <c r="Q94" s="2"/>
      <c r="R94" s="2"/>
    </row>
    <row r="95" spans="1:18" ht="14.25">
      <c r="A95">
        <v>13</v>
      </c>
      <c r="B95">
        <v>48</v>
      </c>
      <c r="C95">
        <v>2023</v>
      </c>
      <c r="D95">
        <v>79</v>
      </c>
      <c r="G95" s="15">
        <v>79</v>
      </c>
      <c r="H95" s="20" t="s">
        <v>106</v>
      </c>
      <c r="I95" s="23">
        <v>80</v>
      </c>
      <c r="J95" s="23" t="s">
        <v>25</v>
      </c>
      <c r="K95" s="15"/>
      <c r="L95" s="7"/>
      <c r="M95" s="2"/>
      <c r="N95" s="2"/>
      <c r="O95" s="29">
        <f>(IF(AND(J95&gt;0,J95&lt;=I95),J95,I95)*(L95-M95+N95))</f>
        <v>0</v>
      </c>
      <c r="P95" s="12"/>
      <c r="Q95" s="2"/>
      <c r="R95" s="2"/>
    </row>
    <row r="96" spans="1:18" ht="91.5">
      <c r="A96">
        <v>13</v>
      </c>
      <c r="B96">
        <v>48</v>
      </c>
      <c r="C96">
        <v>2023</v>
      </c>
      <c r="D96">
        <v>80</v>
      </c>
      <c r="G96" s="15">
        <v>80</v>
      </c>
      <c r="H96" s="20" t="s">
        <v>107</v>
      </c>
      <c r="I96" s="23">
        <v>800</v>
      </c>
      <c r="J96" s="23" t="s">
        <v>23</v>
      </c>
      <c r="K96" s="15"/>
      <c r="L96" s="7"/>
      <c r="M96" s="2"/>
      <c r="N96" s="2"/>
      <c r="O96" s="29">
        <f>(IF(AND(J96&gt;0,J96&lt;=I96),J96,I96)*(L96-M96+N96))</f>
        <v>0</v>
      </c>
      <c r="P96" s="12"/>
      <c r="Q96" s="2"/>
      <c r="R96" s="2"/>
    </row>
    <row r="97" spans="1:18" ht="14.25">
      <c r="A97">
        <v>13</v>
      </c>
      <c r="B97">
        <v>48</v>
      </c>
      <c r="C97">
        <v>2023</v>
      </c>
      <c r="D97">
        <v>81</v>
      </c>
      <c r="G97" s="15">
        <v>81</v>
      </c>
      <c r="H97" s="20" t="s">
        <v>108</v>
      </c>
      <c r="I97" s="23">
        <v>200</v>
      </c>
      <c r="J97" s="23" t="s">
        <v>25</v>
      </c>
      <c r="K97" s="15"/>
      <c r="L97" s="7"/>
      <c r="M97" s="2"/>
      <c r="N97" s="2"/>
      <c r="O97" s="29">
        <f>(IF(AND(J97&gt;0,J97&lt;=I97),J97,I97)*(L97-M97+N97))</f>
        <v>0</v>
      </c>
      <c r="P97" s="12"/>
      <c r="Q97" s="2"/>
      <c r="R97" s="2"/>
    </row>
    <row r="98" spans="1:18" ht="20.25">
      <c r="A98">
        <v>13</v>
      </c>
      <c r="B98">
        <v>48</v>
      </c>
      <c r="C98">
        <v>2023</v>
      </c>
      <c r="D98">
        <v>82</v>
      </c>
      <c r="G98" s="15">
        <v>82</v>
      </c>
      <c r="H98" s="20" t="s">
        <v>109</v>
      </c>
      <c r="I98" s="23">
        <v>500</v>
      </c>
      <c r="J98" s="23" t="s">
        <v>23</v>
      </c>
      <c r="K98" s="15"/>
      <c r="L98" s="7"/>
      <c r="M98" s="2"/>
      <c r="N98" s="2"/>
      <c r="O98" s="29">
        <f>(IF(AND(J98&gt;0,J98&lt;=I98),J98,I98)*(L98-M98+N98))</f>
        <v>0</v>
      </c>
      <c r="P98" s="12"/>
      <c r="Q98" s="2"/>
      <c r="R98" s="2"/>
    </row>
    <row r="99" spans="1:18" ht="14.25">
      <c r="A99">
        <v>13</v>
      </c>
      <c r="B99">
        <v>48</v>
      </c>
      <c r="C99">
        <v>2023</v>
      </c>
      <c r="D99">
        <v>83</v>
      </c>
      <c r="G99" s="15">
        <v>83</v>
      </c>
      <c r="H99" s="20" t="s">
        <v>110</v>
      </c>
      <c r="I99" s="23">
        <v>400</v>
      </c>
      <c r="J99" s="23" t="s">
        <v>23</v>
      </c>
      <c r="K99" s="15"/>
      <c r="L99" s="7"/>
      <c r="M99" s="2"/>
      <c r="N99" s="2"/>
      <c r="O99" s="29">
        <f>(IF(AND(J99&gt;0,J99&lt;=I99),J99,I99)*(L99-M99+N99))</f>
        <v>0</v>
      </c>
      <c r="P99" s="12"/>
      <c r="Q99" s="2"/>
      <c r="R99" s="2"/>
    </row>
    <row r="100" spans="1:18" ht="40.5">
      <c r="A100">
        <v>13</v>
      </c>
      <c r="B100">
        <v>48</v>
      </c>
      <c r="C100">
        <v>2023</v>
      </c>
      <c r="D100">
        <v>84</v>
      </c>
      <c r="G100" s="15">
        <v>84</v>
      </c>
      <c r="H100" s="20" t="s">
        <v>111</v>
      </c>
      <c r="I100" s="23">
        <v>300</v>
      </c>
      <c r="J100" s="23" t="s">
        <v>25</v>
      </c>
      <c r="K100" s="15"/>
      <c r="L100" s="7"/>
      <c r="M100" s="2"/>
      <c r="N100" s="2"/>
      <c r="O100" s="29">
        <f>(IF(AND(J100&gt;0,J100&lt;=I100),J100,I100)*(L100-M100+N100))</f>
        <v>0</v>
      </c>
      <c r="P100" s="12"/>
      <c r="Q100" s="2"/>
      <c r="R100" s="2"/>
    </row>
    <row r="101" spans="1:18" ht="40.5">
      <c r="A101">
        <v>13</v>
      </c>
      <c r="B101">
        <v>48</v>
      </c>
      <c r="C101">
        <v>2023</v>
      </c>
      <c r="D101">
        <v>85</v>
      </c>
      <c r="G101" s="15">
        <v>85</v>
      </c>
      <c r="H101" s="20" t="s">
        <v>112</v>
      </c>
      <c r="I101" s="23">
        <v>100</v>
      </c>
      <c r="J101" s="23" t="s">
        <v>33</v>
      </c>
      <c r="K101" s="15"/>
      <c r="L101" s="7"/>
      <c r="M101" s="2"/>
      <c r="N101" s="2"/>
      <c r="O101" s="29">
        <f>(IF(AND(J101&gt;0,J101&lt;=I101),J101,I101)*(L101-M101+N101))</f>
        <v>0</v>
      </c>
      <c r="P101" s="12"/>
      <c r="Q101" s="2"/>
      <c r="R101" s="2"/>
    </row>
    <row r="102" spans="1:18" ht="60.75">
      <c r="A102">
        <v>13</v>
      </c>
      <c r="B102">
        <v>48</v>
      </c>
      <c r="C102">
        <v>2023</v>
      </c>
      <c r="D102">
        <v>86</v>
      </c>
      <c r="G102" s="15">
        <v>86</v>
      </c>
      <c r="H102" s="20" t="s">
        <v>113</v>
      </c>
      <c r="I102" s="23">
        <v>500</v>
      </c>
      <c r="J102" s="23" t="s">
        <v>33</v>
      </c>
      <c r="K102" s="15"/>
      <c r="L102" s="7"/>
      <c r="M102" s="2"/>
      <c r="N102" s="2"/>
      <c r="O102" s="29">
        <f>(IF(AND(J102&gt;0,J102&lt;=I102),J102,I102)*(L102-M102+N102))</f>
        <v>0</v>
      </c>
      <c r="P102" s="12"/>
      <c r="Q102" s="2"/>
      <c r="R102" s="2"/>
    </row>
    <row r="103" spans="1:18" ht="30">
      <c r="A103">
        <v>13</v>
      </c>
      <c r="B103">
        <v>48</v>
      </c>
      <c r="C103">
        <v>2023</v>
      </c>
      <c r="D103">
        <v>87</v>
      </c>
      <c r="G103" s="15">
        <v>87</v>
      </c>
      <c r="H103" s="20" t="s">
        <v>114</v>
      </c>
      <c r="I103" s="23">
        <v>500</v>
      </c>
      <c r="J103" s="23" t="s">
        <v>23</v>
      </c>
      <c r="K103" s="15"/>
      <c r="L103" s="7"/>
      <c r="M103" s="2"/>
      <c r="N103" s="2"/>
      <c r="O103" s="29">
        <f>(IF(AND(J103&gt;0,J103&lt;=I103),J103,I103)*(L103-M103+N103))</f>
        <v>0</v>
      </c>
      <c r="P103" s="12"/>
      <c r="Q103" s="2"/>
      <c r="R103" s="2"/>
    </row>
    <row r="104" spans="1:18" ht="14.25">
      <c r="A104">
        <v>13</v>
      </c>
      <c r="B104">
        <v>48</v>
      </c>
      <c r="C104">
        <v>2023</v>
      </c>
      <c r="D104">
        <v>88</v>
      </c>
      <c r="G104" s="15">
        <v>88</v>
      </c>
      <c r="H104" s="20" t="s">
        <v>115</v>
      </c>
      <c r="I104" s="23">
        <v>100</v>
      </c>
      <c r="J104" s="23" t="s">
        <v>116</v>
      </c>
      <c r="K104" s="15"/>
      <c r="L104" s="7"/>
      <c r="M104" s="2"/>
      <c r="N104" s="2"/>
      <c r="O104" s="29">
        <f>(IF(AND(J104&gt;0,J104&lt;=I104),J104,I104)*(L104-M104+N104))</f>
        <v>0</v>
      </c>
      <c r="P104" s="12"/>
      <c r="Q104" s="2"/>
      <c r="R104" s="2"/>
    </row>
    <row r="105" spans="1:18" ht="30">
      <c r="A105">
        <v>13</v>
      </c>
      <c r="B105">
        <v>48</v>
      </c>
      <c r="C105">
        <v>2023</v>
      </c>
      <c r="D105">
        <v>89</v>
      </c>
      <c r="G105" s="15">
        <v>89</v>
      </c>
      <c r="H105" s="20" t="s">
        <v>117</v>
      </c>
      <c r="I105" s="23">
        <v>150</v>
      </c>
      <c r="J105" s="23" t="s">
        <v>23</v>
      </c>
      <c r="K105" s="15"/>
      <c r="L105" s="7"/>
      <c r="M105" s="2"/>
      <c r="N105" s="2"/>
      <c r="O105" s="29">
        <f>(IF(AND(J105&gt;0,J105&lt;=I105),J105,I105)*(L105-M105+N105))</f>
        <v>0</v>
      </c>
      <c r="P105" s="12"/>
      <c r="Q105" s="2"/>
      <c r="R105" s="2"/>
    </row>
    <row r="106" spans="1:18" ht="51">
      <c r="A106">
        <v>13</v>
      </c>
      <c r="B106">
        <v>48</v>
      </c>
      <c r="C106">
        <v>2023</v>
      </c>
      <c r="D106">
        <v>90</v>
      </c>
      <c r="G106" s="15">
        <v>90</v>
      </c>
      <c r="H106" s="20" t="s">
        <v>118</v>
      </c>
      <c r="I106" s="23">
        <v>2600</v>
      </c>
      <c r="J106" s="23" t="s">
        <v>33</v>
      </c>
      <c r="K106" s="15"/>
      <c r="L106" s="7"/>
      <c r="M106" s="2"/>
      <c r="N106" s="2"/>
      <c r="O106" s="29">
        <f>(IF(AND(J106&gt;0,J106&lt;=I106),J106,I106)*(L106-M106+N106))</f>
        <v>0</v>
      </c>
      <c r="P106" s="12"/>
      <c r="Q106" s="2"/>
      <c r="R106" s="2"/>
    </row>
    <row r="107" spans="1:18" ht="20.25">
      <c r="A107">
        <v>13</v>
      </c>
      <c r="B107">
        <v>48</v>
      </c>
      <c r="C107">
        <v>2023</v>
      </c>
      <c r="D107">
        <v>91</v>
      </c>
      <c r="G107" s="15">
        <v>91</v>
      </c>
      <c r="H107" s="20" t="s">
        <v>119</v>
      </c>
      <c r="I107" s="23">
        <v>950</v>
      </c>
      <c r="J107" s="23" t="s">
        <v>23</v>
      </c>
      <c r="K107" s="15"/>
      <c r="L107" s="7"/>
      <c r="M107" s="2"/>
      <c r="N107" s="2"/>
      <c r="O107" s="29">
        <f>(IF(AND(J107&gt;0,J107&lt;=I107),J107,I107)*(L107-M107+N107))</f>
        <v>0</v>
      </c>
      <c r="P107" s="12"/>
      <c r="Q107" s="2"/>
      <c r="R107" s="2"/>
    </row>
    <row r="108" spans="1:18" ht="30">
      <c r="A108">
        <v>13</v>
      </c>
      <c r="B108">
        <v>48</v>
      </c>
      <c r="C108">
        <v>2023</v>
      </c>
      <c r="D108">
        <v>92</v>
      </c>
      <c r="G108" s="15">
        <v>92</v>
      </c>
      <c r="H108" s="20" t="s">
        <v>120</v>
      </c>
      <c r="I108" s="23">
        <v>60</v>
      </c>
      <c r="J108" s="23" t="s">
        <v>33</v>
      </c>
      <c r="K108" s="15"/>
      <c r="L108" s="7"/>
      <c r="M108" s="2"/>
      <c r="N108" s="2"/>
      <c r="O108" s="29">
        <f>(IF(AND(J108&gt;0,J108&lt;=I108),J108,I108)*(L108-M108+N108))</f>
        <v>0</v>
      </c>
      <c r="P108" s="12"/>
      <c r="Q108" s="2"/>
      <c r="R108" s="2"/>
    </row>
    <row r="109" spans="1:18" ht="30">
      <c r="A109">
        <v>13</v>
      </c>
      <c r="B109">
        <v>48</v>
      </c>
      <c r="C109">
        <v>2023</v>
      </c>
      <c r="D109">
        <v>93</v>
      </c>
      <c r="G109" s="15">
        <v>93</v>
      </c>
      <c r="H109" s="20" t="s">
        <v>121</v>
      </c>
      <c r="I109" s="23">
        <v>16200</v>
      </c>
      <c r="J109" s="23" t="s">
        <v>23</v>
      </c>
      <c r="K109" s="15"/>
      <c r="L109" s="7"/>
      <c r="M109" s="2"/>
      <c r="N109" s="2"/>
      <c r="O109" s="29">
        <f>(IF(AND(J109&gt;0,J109&lt;=I109),J109,I109)*(L109-M109+N109))</f>
        <v>0</v>
      </c>
      <c r="P109" s="12"/>
      <c r="Q109" s="2"/>
      <c r="R109" s="2"/>
    </row>
    <row r="110" spans="1:18" ht="20.25">
      <c r="A110">
        <v>13</v>
      </c>
      <c r="B110">
        <v>48</v>
      </c>
      <c r="C110">
        <v>2023</v>
      </c>
      <c r="D110">
        <v>94</v>
      </c>
      <c r="G110" s="15">
        <v>94</v>
      </c>
      <c r="H110" s="20" t="s">
        <v>122</v>
      </c>
      <c r="I110" s="23">
        <v>15100</v>
      </c>
      <c r="J110" s="23" t="s">
        <v>23</v>
      </c>
      <c r="K110" s="15"/>
      <c r="L110" s="7"/>
      <c r="M110" s="2"/>
      <c r="N110" s="2"/>
      <c r="O110" s="29">
        <f>(IF(AND(J110&gt;0,J110&lt;=I110),J110,I110)*(L110-M110+N110))</f>
        <v>0</v>
      </c>
      <c r="P110" s="12"/>
      <c r="Q110" s="2"/>
      <c r="R110" s="2"/>
    </row>
    <row r="111" spans="1:18" ht="30">
      <c r="A111">
        <v>13</v>
      </c>
      <c r="B111">
        <v>48</v>
      </c>
      <c r="C111">
        <v>2023</v>
      </c>
      <c r="D111">
        <v>95</v>
      </c>
      <c r="G111" s="15">
        <v>95</v>
      </c>
      <c r="H111" s="20" t="s">
        <v>123</v>
      </c>
      <c r="I111" s="23">
        <v>16000</v>
      </c>
      <c r="J111" s="23" t="s">
        <v>23</v>
      </c>
      <c r="K111" s="15"/>
      <c r="L111" s="7"/>
      <c r="M111" s="2"/>
      <c r="N111" s="2"/>
      <c r="O111" s="29">
        <f>(IF(AND(J111&gt;0,J111&lt;=I111),J111,I111)*(L111-M111+N111))</f>
        <v>0</v>
      </c>
      <c r="P111" s="12"/>
      <c r="Q111" s="2"/>
      <c r="R111" s="2"/>
    </row>
    <row r="112" spans="1:18" ht="20.25">
      <c r="A112">
        <v>13</v>
      </c>
      <c r="B112">
        <v>48</v>
      </c>
      <c r="C112">
        <v>2023</v>
      </c>
      <c r="D112">
        <v>96</v>
      </c>
      <c r="G112" s="15">
        <v>96</v>
      </c>
      <c r="H112" s="20" t="s">
        <v>124</v>
      </c>
      <c r="I112" s="23">
        <v>1000</v>
      </c>
      <c r="J112" s="23" t="s">
        <v>23</v>
      </c>
      <c r="K112" s="15"/>
      <c r="L112" s="7"/>
      <c r="M112" s="2"/>
      <c r="N112" s="2"/>
      <c r="O112" s="29">
        <f>(IF(AND(J112&gt;0,J112&lt;=I112),J112,I112)*(L112-M112+N112))</f>
        <v>0</v>
      </c>
      <c r="P112" s="12"/>
      <c r="Q112" s="2"/>
      <c r="R112" s="2"/>
    </row>
    <row r="113" spans="1:18" ht="40.5">
      <c r="A113">
        <v>13</v>
      </c>
      <c r="B113">
        <v>48</v>
      </c>
      <c r="C113">
        <v>2023</v>
      </c>
      <c r="D113">
        <v>97</v>
      </c>
      <c r="G113" s="15">
        <v>97</v>
      </c>
      <c r="H113" s="20" t="s">
        <v>125</v>
      </c>
      <c r="I113" s="23">
        <v>500</v>
      </c>
      <c r="J113" s="23" t="s">
        <v>33</v>
      </c>
      <c r="K113" s="15"/>
      <c r="L113" s="7"/>
      <c r="M113" s="2"/>
      <c r="N113" s="2"/>
      <c r="O113" s="29">
        <f>(IF(AND(J113&gt;0,J113&lt;=I113),J113,I113)*(L113-M113+N113))</f>
        <v>0</v>
      </c>
      <c r="P113" s="12"/>
      <c r="Q113" s="2"/>
      <c r="R113" s="2"/>
    </row>
    <row r="114" spans="1:18" ht="51">
      <c r="A114">
        <v>13</v>
      </c>
      <c r="B114">
        <v>48</v>
      </c>
      <c r="C114">
        <v>2023</v>
      </c>
      <c r="D114">
        <v>98</v>
      </c>
      <c r="G114" s="15">
        <v>98</v>
      </c>
      <c r="H114" s="20" t="s">
        <v>126</v>
      </c>
      <c r="I114" s="23">
        <v>4000</v>
      </c>
      <c r="J114" s="23" t="s">
        <v>33</v>
      </c>
      <c r="K114" s="15"/>
      <c r="L114" s="7"/>
      <c r="M114" s="2"/>
      <c r="N114" s="2"/>
      <c r="O114" s="29">
        <f>(IF(AND(J114&gt;0,J114&lt;=I114),J114,I114)*(L114-M114+N114))</f>
        <v>0</v>
      </c>
      <c r="P114" s="12"/>
      <c r="Q114" s="2"/>
      <c r="R114" s="2"/>
    </row>
    <row r="115" spans="1:18" ht="20.25">
      <c r="A115">
        <v>13</v>
      </c>
      <c r="B115">
        <v>48</v>
      </c>
      <c r="C115">
        <v>2023</v>
      </c>
      <c r="D115">
        <v>99</v>
      </c>
      <c r="G115" s="15">
        <v>99</v>
      </c>
      <c r="H115" s="20" t="s">
        <v>127</v>
      </c>
      <c r="I115" s="23">
        <v>16000</v>
      </c>
      <c r="J115" s="23" t="s">
        <v>23</v>
      </c>
      <c r="K115" s="15"/>
      <c r="L115" s="7"/>
      <c r="M115" s="2"/>
      <c r="N115" s="2"/>
      <c r="O115" s="29">
        <f>(IF(AND(J115&gt;0,J115&lt;=I115),J115,I115)*(L115-M115+N115))</f>
        <v>0</v>
      </c>
      <c r="P115" s="12"/>
      <c r="Q115" s="2"/>
      <c r="R115" s="2"/>
    </row>
    <row r="116" spans="1:18" ht="51">
      <c r="A116">
        <v>13</v>
      </c>
      <c r="B116">
        <v>48</v>
      </c>
      <c r="C116">
        <v>2023</v>
      </c>
      <c r="D116">
        <v>100</v>
      </c>
      <c r="G116" s="15">
        <v>100</v>
      </c>
      <c r="H116" s="20" t="s">
        <v>128</v>
      </c>
      <c r="I116" s="23">
        <v>1500</v>
      </c>
      <c r="J116" s="23" t="s">
        <v>25</v>
      </c>
      <c r="K116" s="15"/>
      <c r="L116" s="7"/>
      <c r="M116" s="2"/>
      <c r="N116" s="2"/>
      <c r="O116" s="29">
        <f>(IF(AND(J116&gt;0,J116&lt;=I116),J116,I116)*(L116-M116+N116))</f>
        <v>0</v>
      </c>
      <c r="P116" s="12"/>
      <c r="Q116" s="2"/>
      <c r="R116" s="2"/>
    </row>
    <row r="117" spans="1:18" ht="51">
      <c r="A117">
        <v>13</v>
      </c>
      <c r="B117">
        <v>48</v>
      </c>
      <c r="C117">
        <v>2023</v>
      </c>
      <c r="D117">
        <v>101</v>
      </c>
      <c r="G117" s="15">
        <v>101</v>
      </c>
      <c r="H117" s="20" t="s">
        <v>129</v>
      </c>
      <c r="I117" s="23">
        <v>35000</v>
      </c>
      <c r="J117" s="23" t="s">
        <v>23</v>
      </c>
      <c r="K117" s="15"/>
      <c r="L117" s="7"/>
      <c r="M117" s="2"/>
      <c r="N117" s="2"/>
      <c r="O117" s="29">
        <f>(IF(AND(J117&gt;0,J117&lt;=I117),J117,I117)*(L117-M117+N117))</f>
        <v>0</v>
      </c>
      <c r="P117" s="12"/>
      <c r="Q117" s="2"/>
      <c r="R117" s="2"/>
    </row>
    <row r="118" spans="1:18" ht="20.25">
      <c r="A118">
        <v>13</v>
      </c>
      <c r="B118">
        <v>48</v>
      </c>
      <c r="C118">
        <v>2023</v>
      </c>
      <c r="D118">
        <v>102</v>
      </c>
      <c r="G118" s="15">
        <v>102</v>
      </c>
      <c r="H118" s="20" t="s">
        <v>130</v>
      </c>
      <c r="I118" s="23">
        <v>2630</v>
      </c>
      <c r="J118" s="23" t="s">
        <v>33</v>
      </c>
      <c r="K118" s="15"/>
      <c r="L118" s="7"/>
      <c r="M118" s="2"/>
      <c r="N118" s="2"/>
      <c r="O118" s="29">
        <f>(IF(AND(J118&gt;0,J118&lt;=I118),J118,I118)*(L118-M118+N118))</f>
        <v>0</v>
      </c>
      <c r="P118" s="12"/>
      <c r="Q118" s="2"/>
      <c r="R118" s="2"/>
    </row>
    <row r="119" spans="1:18" ht="91.5">
      <c r="A119">
        <v>13</v>
      </c>
      <c r="B119">
        <v>48</v>
      </c>
      <c r="C119">
        <v>2023</v>
      </c>
      <c r="D119">
        <v>103</v>
      </c>
      <c r="G119" s="15">
        <v>103</v>
      </c>
      <c r="H119" s="20" t="s">
        <v>131</v>
      </c>
      <c r="I119" s="23">
        <v>800</v>
      </c>
      <c r="J119" s="23" t="s">
        <v>23</v>
      </c>
      <c r="K119" s="15"/>
      <c r="L119" s="7"/>
      <c r="M119" s="2"/>
      <c r="N119" s="2"/>
      <c r="O119" s="29">
        <f>(IF(AND(J119&gt;0,J119&lt;=I119),J119,I119)*(L119-M119+N119))</f>
        <v>0</v>
      </c>
      <c r="P119" s="12"/>
      <c r="Q119" s="2"/>
      <c r="R119" s="2"/>
    </row>
    <row r="120" spans="1:18" ht="30">
      <c r="A120">
        <v>13</v>
      </c>
      <c r="B120">
        <v>48</v>
      </c>
      <c r="C120">
        <v>2023</v>
      </c>
      <c r="D120">
        <v>104</v>
      </c>
      <c r="G120" s="15">
        <v>104</v>
      </c>
      <c r="H120" s="20" t="s">
        <v>132</v>
      </c>
      <c r="I120" s="23">
        <v>46700</v>
      </c>
      <c r="J120" s="23" t="s">
        <v>33</v>
      </c>
      <c r="K120" s="15"/>
      <c r="L120" s="7"/>
      <c r="M120" s="2"/>
      <c r="N120" s="2"/>
      <c r="O120" s="29">
        <f>(IF(AND(J120&gt;0,J120&lt;=I120),J120,I120)*(L120-M120+N120))</f>
        <v>0</v>
      </c>
      <c r="P120" s="12"/>
      <c r="Q120" s="2"/>
      <c r="R120" s="2"/>
    </row>
    <row r="121" spans="1:18" ht="30">
      <c r="A121">
        <v>13</v>
      </c>
      <c r="B121">
        <v>48</v>
      </c>
      <c r="C121">
        <v>2023</v>
      </c>
      <c r="D121">
        <v>105</v>
      </c>
      <c r="G121" s="15">
        <v>105</v>
      </c>
      <c r="H121" s="20" t="s">
        <v>133</v>
      </c>
      <c r="I121" s="23">
        <v>1758</v>
      </c>
      <c r="J121" s="23" t="s">
        <v>33</v>
      </c>
      <c r="K121" s="15"/>
      <c r="L121" s="7"/>
      <c r="M121" s="2"/>
      <c r="N121" s="2"/>
      <c r="O121" s="29">
        <f>(IF(AND(J121&gt;0,J121&lt;=I121),J121,I121)*(L121-M121+N121))</f>
        <v>0</v>
      </c>
      <c r="P121" s="12"/>
      <c r="Q121" s="2"/>
      <c r="R121" s="2"/>
    </row>
    <row r="122" spans="1:18" ht="51">
      <c r="A122">
        <v>13</v>
      </c>
      <c r="B122">
        <v>48</v>
      </c>
      <c r="C122">
        <v>2023</v>
      </c>
      <c r="D122">
        <v>106</v>
      </c>
      <c r="G122" s="15">
        <v>106</v>
      </c>
      <c r="H122" s="20" t="s">
        <v>134</v>
      </c>
      <c r="I122" s="23">
        <v>700</v>
      </c>
      <c r="J122" s="23" t="s">
        <v>23</v>
      </c>
      <c r="K122" s="15"/>
      <c r="L122" s="7"/>
      <c r="M122" s="2"/>
      <c r="N122" s="2"/>
      <c r="O122" s="29">
        <f>(IF(AND(J122&gt;0,J122&lt;=I122),J122,I122)*(L122-M122+N122))</f>
        <v>0</v>
      </c>
      <c r="P122" s="12"/>
      <c r="Q122" s="2"/>
      <c r="R122" s="2"/>
    </row>
    <row r="123" spans="1:18" ht="40.5">
      <c r="A123">
        <v>13</v>
      </c>
      <c r="B123">
        <v>48</v>
      </c>
      <c r="C123">
        <v>2023</v>
      </c>
      <c r="D123">
        <v>107</v>
      </c>
      <c r="G123" s="15">
        <v>107</v>
      </c>
      <c r="H123" s="20" t="s">
        <v>135</v>
      </c>
      <c r="I123" s="23">
        <v>13330</v>
      </c>
      <c r="J123" s="23" t="s">
        <v>23</v>
      </c>
      <c r="K123" s="15"/>
      <c r="L123" s="7"/>
      <c r="M123" s="2"/>
      <c r="N123" s="2"/>
      <c r="O123" s="29">
        <f>(IF(AND(J123&gt;0,J123&lt;=I123),J123,I123)*(L123-M123+N123))</f>
        <v>0</v>
      </c>
      <c r="P123" s="12"/>
      <c r="Q123" s="2"/>
      <c r="R123" s="2"/>
    </row>
    <row r="124" spans="1:18" ht="60.75">
      <c r="A124">
        <v>13</v>
      </c>
      <c r="B124">
        <v>48</v>
      </c>
      <c r="C124">
        <v>2023</v>
      </c>
      <c r="D124">
        <v>108</v>
      </c>
      <c r="G124" s="15">
        <v>108</v>
      </c>
      <c r="H124" s="20" t="s">
        <v>136</v>
      </c>
      <c r="I124" s="23">
        <v>600</v>
      </c>
      <c r="J124" s="23" t="s">
        <v>23</v>
      </c>
      <c r="K124" s="15"/>
      <c r="L124" s="7"/>
      <c r="M124" s="2"/>
      <c r="N124" s="2"/>
      <c r="O124" s="29">
        <f>(IF(AND(J124&gt;0,J124&lt;=I124),J124,I124)*(L124-M124+N124))</f>
        <v>0</v>
      </c>
      <c r="P124" s="12"/>
      <c r="Q124" s="2"/>
      <c r="R124" s="2"/>
    </row>
    <row r="125" spans="1:18" ht="71.25">
      <c r="A125">
        <v>13</v>
      </c>
      <c r="B125">
        <v>48</v>
      </c>
      <c r="C125">
        <v>2023</v>
      </c>
      <c r="D125">
        <v>109</v>
      </c>
      <c r="G125" s="15">
        <v>109</v>
      </c>
      <c r="H125" s="20" t="s">
        <v>137</v>
      </c>
      <c r="I125" s="23">
        <v>600</v>
      </c>
      <c r="J125" s="23" t="s">
        <v>23</v>
      </c>
      <c r="K125" s="15"/>
      <c r="L125" s="7"/>
      <c r="M125" s="2"/>
      <c r="N125" s="2"/>
      <c r="O125" s="29">
        <f>(IF(AND(J125&gt;0,J125&lt;=I125),J125,I125)*(L125-M125+N125))</f>
        <v>0</v>
      </c>
      <c r="P125" s="12"/>
      <c r="Q125" s="2"/>
      <c r="R125" s="2"/>
    </row>
    <row r="126" spans="1:18" ht="51">
      <c r="A126">
        <v>13</v>
      </c>
      <c r="B126">
        <v>48</v>
      </c>
      <c r="C126">
        <v>2023</v>
      </c>
      <c r="D126">
        <v>110</v>
      </c>
      <c r="G126" s="15">
        <v>110</v>
      </c>
      <c r="H126" s="20" t="s">
        <v>138</v>
      </c>
      <c r="I126" s="23">
        <v>250</v>
      </c>
      <c r="J126" s="23" t="s">
        <v>25</v>
      </c>
      <c r="K126" s="15"/>
      <c r="L126" s="7"/>
      <c r="M126" s="2"/>
      <c r="N126" s="2"/>
      <c r="O126" s="29">
        <f>(IF(AND(J126&gt;0,J126&lt;=I126),J126,I126)*(L126-M126+N126))</f>
        <v>0</v>
      </c>
      <c r="P126" s="12"/>
      <c r="Q126" s="2"/>
      <c r="R126" s="2"/>
    </row>
    <row r="127" spans="1:18" ht="60.75">
      <c r="A127">
        <v>13</v>
      </c>
      <c r="B127">
        <v>48</v>
      </c>
      <c r="C127">
        <v>2023</v>
      </c>
      <c r="D127">
        <v>111</v>
      </c>
      <c r="G127" s="15">
        <v>111</v>
      </c>
      <c r="H127" s="20" t="s">
        <v>139</v>
      </c>
      <c r="I127" s="23">
        <v>10</v>
      </c>
      <c r="J127" s="23" t="s">
        <v>25</v>
      </c>
      <c r="K127" s="15"/>
      <c r="L127" s="7"/>
      <c r="M127" s="2"/>
      <c r="N127" s="2"/>
      <c r="O127" s="29">
        <f>(IF(AND(J127&gt;0,J127&lt;=I127),J127,I127)*(L127-M127+N127))</f>
        <v>0</v>
      </c>
      <c r="P127" s="12"/>
      <c r="Q127" s="2"/>
      <c r="R127" s="2"/>
    </row>
    <row r="128" spans="1:18" ht="204">
      <c r="A128">
        <v>13</v>
      </c>
      <c r="B128">
        <v>48</v>
      </c>
      <c r="C128">
        <v>2023</v>
      </c>
      <c r="D128">
        <v>112</v>
      </c>
      <c r="G128" s="15">
        <v>112</v>
      </c>
      <c r="H128" s="20" t="s">
        <v>140</v>
      </c>
      <c r="I128" s="23">
        <v>5800</v>
      </c>
      <c r="J128" s="23" t="s">
        <v>33</v>
      </c>
      <c r="K128" s="15"/>
      <c r="L128" s="7"/>
      <c r="M128" s="2"/>
      <c r="N128" s="2"/>
      <c r="O128" s="29">
        <f>(IF(AND(J128&gt;0,J128&lt;=I128),J128,I128)*(L128-M128+N128))</f>
        <v>0</v>
      </c>
      <c r="P128" s="12"/>
      <c r="Q128" s="2"/>
      <c r="R128" s="2"/>
    </row>
    <row r="129" spans="1:18" ht="193.5">
      <c r="A129">
        <v>13</v>
      </c>
      <c r="B129">
        <v>48</v>
      </c>
      <c r="C129">
        <v>2023</v>
      </c>
      <c r="D129">
        <v>113</v>
      </c>
      <c r="G129" s="15">
        <v>113</v>
      </c>
      <c r="H129" s="20" t="s">
        <v>141</v>
      </c>
      <c r="I129" s="23">
        <v>5600</v>
      </c>
      <c r="J129" s="23" t="s">
        <v>33</v>
      </c>
      <c r="K129" s="15"/>
      <c r="L129" s="7"/>
      <c r="M129" s="2"/>
      <c r="N129" s="2"/>
      <c r="O129" s="29">
        <f>(IF(AND(J129&gt;0,J129&lt;=I129),J129,I129)*(L129-M129+N129))</f>
        <v>0</v>
      </c>
      <c r="P129" s="12"/>
      <c r="Q129" s="2"/>
      <c r="R129" s="2"/>
    </row>
    <row r="130" spans="1:18" ht="142.5">
      <c r="A130">
        <v>13</v>
      </c>
      <c r="B130">
        <v>48</v>
      </c>
      <c r="C130">
        <v>2023</v>
      </c>
      <c r="D130">
        <v>114</v>
      </c>
      <c r="G130" s="15">
        <v>114</v>
      </c>
      <c r="H130" s="20" t="s">
        <v>142</v>
      </c>
      <c r="I130" s="23">
        <v>350</v>
      </c>
      <c r="J130" s="23" t="s">
        <v>23</v>
      </c>
      <c r="K130" s="15"/>
      <c r="L130" s="7"/>
      <c r="M130" s="2"/>
      <c r="N130" s="2"/>
      <c r="O130" s="29">
        <f>(IF(AND(J130&gt;0,J130&lt;=I130),J130,I130)*(L130-M130+N130))</f>
        <v>0</v>
      </c>
      <c r="P130" s="12"/>
      <c r="Q130" s="2"/>
      <c r="R130" s="2"/>
    </row>
    <row r="131" spans="1:18" ht="193.5">
      <c r="A131">
        <v>13</v>
      </c>
      <c r="B131">
        <v>48</v>
      </c>
      <c r="C131">
        <v>2023</v>
      </c>
      <c r="D131">
        <v>115</v>
      </c>
      <c r="G131" s="15">
        <v>115</v>
      </c>
      <c r="H131" s="20" t="s">
        <v>143</v>
      </c>
      <c r="I131" s="23">
        <v>600</v>
      </c>
      <c r="J131" s="23" t="s">
        <v>33</v>
      </c>
      <c r="K131" s="15"/>
      <c r="L131" s="7"/>
      <c r="M131" s="2"/>
      <c r="N131" s="2"/>
      <c r="O131" s="29">
        <f>(IF(AND(J131&gt;0,J131&lt;=I131),J131,I131)*(L131-M131+N131))</f>
        <v>0</v>
      </c>
      <c r="P131" s="12"/>
      <c r="Q131" s="2"/>
      <c r="R131" s="2"/>
    </row>
    <row r="132" spans="1:18" ht="40.5">
      <c r="A132">
        <v>13</v>
      </c>
      <c r="B132">
        <v>48</v>
      </c>
      <c r="C132">
        <v>2023</v>
      </c>
      <c r="D132">
        <v>116</v>
      </c>
      <c r="G132" s="15">
        <v>116</v>
      </c>
      <c r="H132" s="20" t="s">
        <v>144</v>
      </c>
      <c r="I132" s="23">
        <v>50</v>
      </c>
      <c r="J132" s="23" t="s">
        <v>25</v>
      </c>
      <c r="K132" s="15"/>
      <c r="L132" s="7"/>
      <c r="M132" s="2"/>
      <c r="N132" s="2"/>
      <c r="O132" s="29">
        <f>(IF(AND(J132&gt;0,J132&lt;=I132),J132,I132)*(L132-M132+N132))</f>
        <v>0</v>
      </c>
      <c r="P132" s="12"/>
      <c r="Q132" s="2"/>
      <c r="R132" s="2"/>
    </row>
    <row r="133" spans="1:18" ht="81">
      <c r="A133">
        <v>13</v>
      </c>
      <c r="B133">
        <v>48</v>
      </c>
      <c r="C133">
        <v>2023</v>
      </c>
      <c r="D133">
        <v>117</v>
      </c>
      <c r="G133" s="15">
        <v>117</v>
      </c>
      <c r="H133" s="20" t="s">
        <v>145</v>
      </c>
      <c r="I133" s="23">
        <v>2500</v>
      </c>
      <c r="J133" s="23" t="s">
        <v>23</v>
      </c>
      <c r="K133" s="15"/>
      <c r="L133" s="7"/>
      <c r="M133" s="2"/>
      <c r="N133" s="2"/>
      <c r="O133" s="29">
        <f>(IF(AND(J133&gt;0,J133&lt;=I133),J133,I133)*(L133-M133+N133))</f>
        <v>0</v>
      </c>
      <c r="P133" s="12"/>
      <c r="Q133" s="2"/>
      <c r="R133" s="2"/>
    </row>
    <row r="134" spans="1:18" ht="102">
      <c r="A134">
        <v>13</v>
      </c>
      <c r="B134">
        <v>48</v>
      </c>
      <c r="C134">
        <v>2023</v>
      </c>
      <c r="D134">
        <v>118</v>
      </c>
      <c r="G134" s="15">
        <v>118</v>
      </c>
      <c r="H134" s="20" t="s">
        <v>146</v>
      </c>
      <c r="I134" s="23">
        <v>3050</v>
      </c>
      <c r="J134" s="23" t="s">
        <v>23</v>
      </c>
      <c r="K134" s="15"/>
      <c r="L134" s="7"/>
      <c r="M134" s="2"/>
      <c r="N134" s="2"/>
      <c r="O134" s="29">
        <f>(IF(AND(J134&gt;0,J134&lt;=I134),J134,I134)*(L134-M134+N134))</f>
        <v>0</v>
      </c>
      <c r="P134" s="12"/>
      <c r="Q134" s="2"/>
      <c r="R134" s="2"/>
    </row>
    <row r="135" spans="1:18" ht="91.5">
      <c r="A135">
        <v>13</v>
      </c>
      <c r="B135">
        <v>48</v>
      </c>
      <c r="C135">
        <v>2023</v>
      </c>
      <c r="D135">
        <v>119</v>
      </c>
      <c r="G135" s="15">
        <v>119</v>
      </c>
      <c r="H135" s="20" t="s">
        <v>147</v>
      </c>
      <c r="I135" s="23">
        <v>400</v>
      </c>
      <c r="J135" s="23" t="s">
        <v>25</v>
      </c>
      <c r="K135" s="15"/>
      <c r="L135" s="7"/>
      <c r="M135" s="2"/>
      <c r="N135" s="2"/>
      <c r="O135" s="29">
        <f>(IF(AND(J135&gt;0,J135&lt;=I135),J135,I135)*(L135-M135+N135))</f>
        <v>0</v>
      </c>
      <c r="P135" s="12"/>
      <c r="Q135" s="2"/>
      <c r="R135" s="2"/>
    </row>
    <row r="136" spans="1:18" ht="111.75">
      <c r="A136">
        <v>13</v>
      </c>
      <c r="B136">
        <v>48</v>
      </c>
      <c r="C136">
        <v>2023</v>
      </c>
      <c r="D136">
        <v>120</v>
      </c>
      <c r="G136" s="15">
        <v>120</v>
      </c>
      <c r="H136" s="20" t="s">
        <v>148</v>
      </c>
      <c r="I136" s="23">
        <v>1800</v>
      </c>
      <c r="J136" s="23" t="s">
        <v>33</v>
      </c>
      <c r="K136" s="15"/>
      <c r="L136" s="7"/>
      <c r="M136" s="2"/>
      <c r="N136" s="2"/>
      <c r="O136" s="29">
        <f>(IF(AND(J136&gt;0,J136&lt;=I136),J136,I136)*(L136-M136+N136))</f>
        <v>0</v>
      </c>
      <c r="P136" s="12"/>
      <c r="Q136" s="2"/>
      <c r="R136" s="2"/>
    </row>
    <row r="137" spans="1:18" ht="91.5">
      <c r="A137">
        <v>13</v>
      </c>
      <c r="B137">
        <v>48</v>
      </c>
      <c r="C137">
        <v>2023</v>
      </c>
      <c r="D137">
        <v>121</v>
      </c>
      <c r="G137" s="15">
        <v>121</v>
      </c>
      <c r="H137" s="20" t="s">
        <v>149</v>
      </c>
      <c r="I137" s="23">
        <v>300</v>
      </c>
      <c r="J137" s="23" t="s">
        <v>25</v>
      </c>
      <c r="K137" s="15"/>
      <c r="L137" s="7"/>
      <c r="M137" s="2"/>
      <c r="N137" s="2"/>
      <c r="O137" s="29">
        <f>(IF(AND(J137&gt;0,J137&lt;=I137),J137,I137)*(L137-M137+N137))</f>
        <v>0</v>
      </c>
      <c r="P137" s="12"/>
      <c r="Q137" s="2"/>
      <c r="R137" s="2"/>
    </row>
    <row r="138" spans="1:18" ht="81">
      <c r="A138">
        <v>13</v>
      </c>
      <c r="B138">
        <v>48</v>
      </c>
      <c r="C138">
        <v>2023</v>
      </c>
      <c r="D138">
        <v>122</v>
      </c>
      <c r="G138" s="15">
        <v>122</v>
      </c>
      <c r="H138" s="20" t="s">
        <v>150</v>
      </c>
      <c r="I138" s="23">
        <v>650</v>
      </c>
      <c r="J138" s="23" t="s">
        <v>151</v>
      </c>
      <c r="K138" s="15"/>
      <c r="L138" s="7"/>
      <c r="M138" s="2"/>
      <c r="N138" s="2"/>
      <c r="O138" s="29">
        <f>(IF(AND(J138&gt;0,J138&lt;=I138),J138,I138)*(L138-M138+N138))</f>
        <v>0</v>
      </c>
      <c r="P138" s="12"/>
      <c r="Q138" s="2"/>
      <c r="R138" s="2"/>
    </row>
    <row r="139" spans="1:18" ht="71.25">
      <c r="A139">
        <v>13</v>
      </c>
      <c r="B139">
        <v>48</v>
      </c>
      <c r="C139">
        <v>2023</v>
      </c>
      <c r="D139">
        <v>123</v>
      </c>
      <c r="G139" s="15">
        <v>123</v>
      </c>
      <c r="H139" s="20" t="s">
        <v>152</v>
      </c>
      <c r="I139" s="23">
        <v>305</v>
      </c>
      <c r="J139" s="23" t="s">
        <v>151</v>
      </c>
      <c r="K139" s="15"/>
      <c r="L139" s="7"/>
      <c r="M139" s="2"/>
      <c r="N139" s="2"/>
      <c r="O139" s="29">
        <f>(IF(AND(J139&gt;0,J139&lt;=I139),J139,I139)*(L139-M139+N139))</f>
        <v>0</v>
      </c>
      <c r="P139" s="12"/>
      <c r="Q139" s="2"/>
      <c r="R139" s="2"/>
    </row>
    <row r="140" spans="1:18" ht="60.75">
      <c r="A140">
        <v>13</v>
      </c>
      <c r="B140">
        <v>48</v>
      </c>
      <c r="C140">
        <v>2023</v>
      </c>
      <c r="D140">
        <v>124</v>
      </c>
      <c r="G140" s="15">
        <v>124</v>
      </c>
      <c r="H140" s="20" t="s">
        <v>153</v>
      </c>
      <c r="I140" s="23">
        <v>230</v>
      </c>
      <c r="J140" s="23" t="s">
        <v>23</v>
      </c>
      <c r="K140" s="15"/>
      <c r="L140" s="7"/>
      <c r="M140" s="2"/>
      <c r="N140" s="2"/>
      <c r="O140" s="29">
        <f>(IF(AND(J140&gt;0,J140&lt;=I140),J140,I140)*(L140-M140+N140))</f>
        <v>0</v>
      </c>
      <c r="P140" s="12"/>
      <c r="Q140" s="2"/>
      <c r="R140" s="2"/>
    </row>
    <row r="141" spans="1:18" ht="204">
      <c r="A141">
        <v>13</v>
      </c>
      <c r="B141">
        <v>48</v>
      </c>
      <c r="C141">
        <v>2023</v>
      </c>
      <c r="D141">
        <v>125</v>
      </c>
      <c r="G141" s="15">
        <v>125</v>
      </c>
      <c r="H141" s="20" t="s">
        <v>154</v>
      </c>
      <c r="I141" s="23">
        <v>5600</v>
      </c>
      <c r="J141" s="23" t="s">
        <v>33</v>
      </c>
      <c r="K141" s="15"/>
      <c r="L141" s="7"/>
      <c r="M141" s="2"/>
      <c r="N141" s="2"/>
      <c r="O141" s="29">
        <f>(IF(AND(J141&gt;0,J141&lt;=I141),J141,I141)*(L141-M141+N141))</f>
        <v>0</v>
      </c>
      <c r="P141" s="12"/>
      <c r="Q141" s="2"/>
      <c r="R141" s="2"/>
    </row>
    <row r="142" spans="1:18" ht="213.75">
      <c r="A142">
        <v>13</v>
      </c>
      <c r="B142">
        <v>48</v>
      </c>
      <c r="C142">
        <v>2023</v>
      </c>
      <c r="D142">
        <v>126</v>
      </c>
      <c r="G142" s="15">
        <v>126</v>
      </c>
      <c r="H142" s="20" t="s">
        <v>155</v>
      </c>
      <c r="I142" s="23">
        <v>6500</v>
      </c>
      <c r="J142" s="23" t="s">
        <v>33</v>
      </c>
      <c r="K142" s="15"/>
      <c r="L142" s="7"/>
      <c r="M142" s="2"/>
      <c r="N142" s="2"/>
      <c r="O142" s="29">
        <f>(IF(AND(J142&gt;0,J142&lt;=I142),J142,I142)*(L142-M142+N142))</f>
        <v>0</v>
      </c>
      <c r="P142" s="12"/>
      <c r="Q142" s="2"/>
      <c r="R142" s="2"/>
    </row>
    <row r="143" spans="1:18" ht="40.5">
      <c r="A143">
        <v>13</v>
      </c>
      <c r="B143">
        <v>48</v>
      </c>
      <c r="C143">
        <v>2023</v>
      </c>
      <c r="D143">
        <v>127</v>
      </c>
      <c r="G143" s="15">
        <v>127</v>
      </c>
      <c r="H143" s="20" t="s">
        <v>156</v>
      </c>
      <c r="I143" s="23">
        <v>450</v>
      </c>
      <c r="J143" s="23" t="s">
        <v>25</v>
      </c>
      <c r="K143" s="15"/>
      <c r="L143" s="7"/>
      <c r="M143" s="2"/>
      <c r="N143" s="2"/>
      <c r="O143" s="29">
        <f>(IF(AND(J143&gt;0,J143&lt;=I143),J143,I143)*(L143-M143+N143))</f>
        <v>0</v>
      </c>
      <c r="P143" s="12"/>
      <c r="Q143" s="2"/>
      <c r="R143" s="2"/>
    </row>
    <row r="144" spans="1:18" ht="51">
      <c r="A144">
        <v>13</v>
      </c>
      <c r="B144">
        <v>48</v>
      </c>
      <c r="C144">
        <v>2023</v>
      </c>
      <c r="D144">
        <v>128</v>
      </c>
      <c r="G144" s="15">
        <v>128</v>
      </c>
      <c r="H144" s="20" t="s">
        <v>157</v>
      </c>
      <c r="I144" s="23">
        <v>10000</v>
      </c>
      <c r="J144" s="23" t="s">
        <v>23</v>
      </c>
      <c r="K144" s="15"/>
      <c r="L144" s="7"/>
      <c r="M144" s="2"/>
      <c r="N144" s="2"/>
      <c r="O144" s="29">
        <f>(IF(AND(J144&gt;0,J144&lt;=I144),J144,I144)*(L144-M144+N144))</f>
        <v>0</v>
      </c>
      <c r="P144" s="12"/>
      <c r="Q144" s="2"/>
      <c r="R144" s="2"/>
    </row>
    <row r="145" spans="1:18" ht="71.25">
      <c r="A145">
        <v>13</v>
      </c>
      <c r="B145">
        <v>48</v>
      </c>
      <c r="C145">
        <v>2023</v>
      </c>
      <c r="D145">
        <v>129</v>
      </c>
      <c r="G145" s="15">
        <v>129</v>
      </c>
      <c r="H145" s="20" t="s">
        <v>158</v>
      </c>
      <c r="I145" s="23">
        <v>300</v>
      </c>
      <c r="J145" s="23" t="s">
        <v>23</v>
      </c>
      <c r="K145" s="15"/>
      <c r="L145" s="7"/>
      <c r="M145" s="2"/>
      <c r="N145" s="2"/>
      <c r="O145" s="29">
        <f>(IF(AND(J145&gt;0,J145&lt;=I145),J145,I145)*(L145-M145+N145))</f>
        <v>0</v>
      </c>
      <c r="P145" s="12"/>
      <c r="Q145" s="2"/>
      <c r="R145" s="2"/>
    </row>
    <row r="146" spans="1:18" ht="81">
      <c r="A146">
        <v>13</v>
      </c>
      <c r="B146">
        <v>48</v>
      </c>
      <c r="C146">
        <v>2023</v>
      </c>
      <c r="D146">
        <v>130</v>
      </c>
      <c r="G146" s="15">
        <v>130</v>
      </c>
      <c r="H146" s="20" t="s">
        <v>159</v>
      </c>
      <c r="I146" s="23">
        <v>500</v>
      </c>
      <c r="J146" s="23" t="s">
        <v>25</v>
      </c>
      <c r="K146" s="15"/>
      <c r="L146" s="7"/>
      <c r="M146" s="2"/>
      <c r="N146" s="2"/>
      <c r="O146" s="29">
        <f>(IF(AND(J146&gt;0,J146&lt;=I146),J146,I146)*(L146-M146+N146))</f>
        <v>0</v>
      </c>
      <c r="P146" s="12"/>
      <c r="Q146" s="2"/>
      <c r="R146" s="2"/>
    </row>
    <row r="147" spans="1:18" ht="102">
      <c r="A147">
        <v>13</v>
      </c>
      <c r="B147">
        <v>48</v>
      </c>
      <c r="C147">
        <v>2023</v>
      </c>
      <c r="D147">
        <v>131</v>
      </c>
      <c r="G147" s="15">
        <v>131</v>
      </c>
      <c r="H147" s="20" t="s">
        <v>160</v>
      </c>
      <c r="I147" s="23">
        <v>6000</v>
      </c>
      <c r="J147" s="23" t="s">
        <v>60</v>
      </c>
      <c r="K147" s="15"/>
      <c r="L147" s="7"/>
      <c r="M147" s="2"/>
      <c r="N147" s="2"/>
      <c r="O147" s="29">
        <f>(IF(AND(J147&gt;0,J147&lt;=I147),J147,I147)*(L147-M147+N147))</f>
        <v>0</v>
      </c>
      <c r="P147" s="12"/>
      <c r="Q147" s="2"/>
      <c r="R147" s="2"/>
    </row>
    <row r="148" spans="1:18" ht="60.75">
      <c r="A148">
        <v>13</v>
      </c>
      <c r="B148">
        <v>48</v>
      </c>
      <c r="C148">
        <v>2023</v>
      </c>
      <c r="D148">
        <v>132</v>
      </c>
      <c r="G148" s="15">
        <v>132</v>
      </c>
      <c r="H148" s="20" t="s">
        <v>161</v>
      </c>
      <c r="I148" s="23">
        <v>3000</v>
      </c>
      <c r="J148" s="23" t="s">
        <v>23</v>
      </c>
      <c r="K148" s="15"/>
      <c r="L148" s="7"/>
      <c r="M148" s="2"/>
      <c r="N148" s="2"/>
      <c r="O148" s="29">
        <f>(IF(AND(J148&gt;0,J148&lt;=I148),J148,I148)*(L148-M148+N148))</f>
        <v>0</v>
      </c>
      <c r="P148" s="12"/>
      <c r="Q148" s="2"/>
      <c r="R148" s="2"/>
    </row>
    <row r="149" spans="1:18" ht="111.75">
      <c r="A149">
        <v>13</v>
      </c>
      <c r="B149">
        <v>48</v>
      </c>
      <c r="C149">
        <v>2023</v>
      </c>
      <c r="D149">
        <v>133</v>
      </c>
      <c r="G149" s="15">
        <v>133</v>
      </c>
      <c r="H149" s="20" t="s">
        <v>162</v>
      </c>
      <c r="I149" s="23">
        <v>150</v>
      </c>
      <c r="J149" s="23" t="s">
        <v>23</v>
      </c>
      <c r="K149" s="15"/>
      <c r="L149" s="7"/>
      <c r="M149" s="2"/>
      <c r="N149" s="2"/>
      <c r="O149" s="29">
        <f>(IF(AND(J149&gt;0,J149&lt;=I149),J149,I149)*(L149-M149+N149))</f>
        <v>0</v>
      </c>
      <c r="P149" s="12"/>
      <c r="Q149" s="2"/>
      <c r="R149" s="2"/>
    </row>
    <row r="150" spans="1:18" ht="81">
      <c r="A150">
        <v>13</v>
      </c>
      <c r="B150">
        <v>48</v>
      </c>
      <c r="C150">
        <v>2023</v>
      </c>
      <c r="D150">
        <v>134</v>
      </c>
      <c r="G150" s="15">
        <v>134</v>
      </c>
      <c r="H150" s="20" t="s">
        <v>163</v>
      </c>
      <c r="I150" s="23">
        <v>100</v>
      </c>
      <c r="J150" s="23" t="s">
        <v>25</v>
      </c>
      <c r="K150" s="15"/>
      <c r="L150" s="7"/>
      <c r="M150" s="2"/>
      <c r="N150" s="2"/>
      <c r="O150" s="29">
        <f>(IF(AND(J150&gt;0,J150&lt;=I150),J150,I150)*(L150-M150+N150))</f>
        <v>0</v>
      </c>
      <c r="P150" s="12"/>
      <c r="Q150" s="2"/>
      <c r="R150" s="2"/>
    </row>
    <row r="151" spans="1:18" ht="122.25">
      <c r="A151">
        <v>13</v>
      </c>
      <c r="B151">
        <v>48</v>
      </c>
      <c r="C151">
        <v>2023</v>
      </c>
      <c r="D151">
        <v>135</v>
      </c>
      <c r="G151" s="15">
        <v>135</v>
      </c>
      <c r="H151" s="20" t="s">
        <v>164</v>
      </c>
      <c r="I151" s="23">
        <v>12000</v>
      </c>
      <c r="J151" s="23" t="s">
        <v>60</v>
      </c>
      <c r="K151" s="15"/>
      <c r="L151" s="7"/>
      <c r="M151" s="2"/>
      <c r="N151" s="2"/>
      <c r="O151" s="29">
        <f>(IF(AND(J151&gt;0,J151&lt;=I151),J151,I151)*(L151-M151+N151))</f>
        <v>0</v>
      </c>
      <c r="P151" s="12"/>
      <c r="Q151" s="2"/>
      <c r="R151" s="2"/>
    </row>
    <row r="152" spans="1:18" ht="30">
      <c r="A152">
        <v>13</v>
      </c>
      <c r="B152">
        <v>48</v>
      </c>
      <c r="C152">
        <v>2023</v>
      </c>
      <c r="D152">
        <v>136</v>
      </c>
      <c r="G152" s="15">
        <v>136</v>
      </c>
      <c r="H152" s="20" t="s">
        <v>165</v>
      </c>
      <c r="I152" s="23">
        <v>10000</v>
      </c>
      <c r="J152" s="23" t="s">
        <v>23</v>
      </c>
      <c r="K152" s="15"/>
      <c r="L152" s="7"/>
      <c r="M152" s="2"/>
      <c r="N152" s="2"/>
      <c r="O152" s="29">
        <f>(IF(AND(J152&gt;0,J152&lt;=I152),J152,I152)*(L152-M152+N152))</f>
        <v>0</v>
      </c>
      <c r="P152" s="12"/>
      <c r="Q152" s="2"/>
      <c r="R152" s="2"/>
    </row>
    <row r="153" spans="1:18" ht="122.25">
      <c r="A153">
        <v>13</v>
      </c>
      <c r="B153">
        <v>48</v>
      </c>
      <c r="C153">
        <v>2023</v>
      </c>
      <c r="D153">
        <v>137</v>
      </c>
      <c r="G153" s="15">
        <v>137</v>
      </c>
      <c r="H153" s="20" t="s">
        <v>166</v>
      </c>
      <c r="I153" s="23">
        <v>650</v>
      </c>
      <c r="J153" s="23" t="s">
        <v>33</v>
      </c>
      <c r="K153" s="15"/>
      <c r="L153" s="7"/>
      <c r="M153" s="2"/>
      <c r="N153" s="2"/>
      <c r="O153" s="29">
        <f>(IF(AND(J153&gt;0,J153&lt;=I153),J153,I153)*(L153-M153+N153))</f>
        <v>0</v>
      </c>
      <c r="P153" s="12"/>
      <c r="Q153" s="2"/>
      <c r="R153" s="2"/>
    </row>
    <row r="154" spans="1:18" ht="132">
      <c r="A154">
        <v>13</v>
      </c>
      <c r="B154">
        <v>48</v>
      </c>
      <c r="C154">
        <v>2023</v>
      </c>
      <c r="D154">
        <v>138</v>
      </c>
      <c r="G154" s="15">
        <v>138</v>
      </c>
      <c r="H154" s="20" t="s">
        <v>167</v>
      </c>
      <c r="I154" s="23">
        <v>200</v>
      </c>
      <c r="J154" s="23" t="s">
        <v>33</v>
      </c>
      <c r="K154" s="15"/>
      <c r="L154" s="7"/>
      <c r="M154" s="2"/>
      <c r="N154" s="2"/>
      <c r="O154" s="29">
        <f>(IF(AND(J154&gt;0,J154&lt;=I154),J154,I154)*(L154-M154+N154))</f>
        <v>0</v>
      </c>
      <c r="P154" s="12"/>
      <c r="Q154" s="2"/>
      <c r="R154" s="2"/>
    </row>
    <row r="155" spans="1:18" ht="102">
      <c r="A155">
        <v>13</v>
      </c>
      <c r="B155">
        <v>48</v>
      </c>
      <c r="C155">
        <v>2023</v>
      </c>
      <c r="D155">
        <v>139</v>
      </c>
      <c r="G155" s="15">
        <v>139</v>
      </c>
      <c r="H155" s="20" t="s">
        <v>168</v>
      </c>
      <c r="I155" s="23">
        <v>5150</v>
      </c>
      <c r="J155" s="23" t="s">
        <v>33</v>
      </c>
      <c r="K155" s="15"/>
      <c r="L155" s="7"/>
      <c r="M155" s="2"/>
      <c r="N155" s="2"/>
      <c r="O155" s="29">
        <f>(IF(AND(J155&gt;0,J155&lt;=I155),J155,I155)*(L155-M155+N155))</f>
        <v>0</v>
      </c>
      <c r="P155" s="12"/>
      <c r="Q155" s="2"/>
      <c r="R155" s="2"/>
    </row>
    <row r="156" spans="1:18" ht="102">
      <c r="A156">
        <v>13</v>
      </c>
      <c r="B156">
        <v>48</v>
      </c>
      <c r="C156">
        <v>2023</v>
      </c>
      <c r="D156">
        <v>140</v>
      </c>
      <c r="G156" s="15">
        <v>140</v>
      </c>
      <c r="H156" s="20" t="s">
        <v>169</v>
      </c>
      <c r="I156" s="23">
        <v>5000</v>
      </c>
      <c r="J156" s="23" t="s">
        <v>33</v>
      </c>
      <c r="K156" s="15"/>
      <c r="L156" s="7"/>
      <c r="M156" s="2"/>
      <c r="N156" s="2"/>
      <c r="O156" s="29">
        <f>(IF(AND(J156&gt;0,J156&lt;=I156),J156,I156)*(L156-M156+N156))</f>
        <v>0</v>
      </c>
      <c r="P156" s="12"/>
      <c r="Q156" s="2"/>
      <c r="R156" s="2"/>
    </row>
    <row r="157" spans="1:18" ht="20.25">
      <c r="A157">
        <v>13</v>
      </c>
      <c r="B157">
        <v>48</v>
      </c>
      <c r="C157">
        <v>2023</v>
      </c>
      <c r="D157">
        <v>141</v>
      </c>
      <c r="G157" s="15">
        <v>141</v>
      </c>
      <c r="H157" s="20" t="s">
        <v>170</v>
      </c>
      <c r="I157" s="23">
        <v>115</v>
      </c>
      <c r="J157" s="23" t="s">
        <v>25</v>
      </c>
      <c r="K157" s="15"/>
      <c r="L157" s="7"/>
      <c r="M157" s="2"/>
      <c r="N157" s="2"/>
      <c r="O157" s="29">
        <f>(IF(AND(J157&gt;0,J157&lt;=I157),J157,I157)*(L157-M157+N157))</f>
        <v>0</v>
      </c>
      <c r="P157" s="12"/>
      <c r="Q157" s="2"/>
      <c r="R157" s="2"/>
    </row>
    <row r="158" spans="1:18" ht="111.75">
      <c r="A158">
        <v>13</v>
      </c>
      <c r="B158">
        <v>48</v>
      </c>
      <c r="C158">
        <v>2023</v>
      </c>
      <c r="D158">
        <v>142</v>
      </c>
      <c r="G158" s="15">
        <v>142</v>
      </c>
      <c r="H158" s="20" t="s">
        <v>171</v>
      </c>
      <c r="I158" s="23">
        <v>100</v>
      </c>
      <c r="J158" s="23" t="s">
        <v>25</v>
      </c>
      <c r="K158" s="15"/>
      <c r="L158" s="7"/>
      <c r="M158" s="2"/>
      <c r="N158" s="2"/>
      <c r="O158" s="29">
        <f>(IF(AND(J158&gt;0,J158&lt;=I158),J158,I158)*(L158-M158+N158))</f>
        <v>0</v>
      </c>
      <c r="P158" s="12"/>
      <c r="Q158" s="2"/>
      <c r="R158" s="2"/>
    </row>
    <row r="159" spans="1:18" ht="60.75">
      <c r="A159">
        <v>13</v>
      </c>
      <c r="B159">
        <v>48</v>
      </c>
      <c r="C159">
        <v>2023</v>
      </c>
      <c r="D159">
        <v>143</v>
      </c>
      <c r="G159" s="15">
        <v>143</v>
      </c>
      <c r="H159" s="20" t="s">
        <v>172</v>
      </c>
      <c r="I159" s="23">
        <v>1550</v>
      </c>
      <c r="J159" s="23" t="s">
        <v>33</v>
      </c>
      <c r="K159" s="15"/>
      <c r="L159" s="7"/>
      <c r="M159" s="2"/>
      <c r="N159" s="2"/>
      <c r="O159" s="29">
        <f>(IF(AND(J159&gt;0,J159&lt;=I159),J159,I159)*(L159-M159+N159))</f>
        <v>0</v>
      </c>
      <c r="P159" s="12"/>
      <c r="Q159" s="2"/>
      <c r="R159" s="2"/>
    </row>
    <row r="160" spans="1:18" ht="60.75">
      <c r="A160">
        <v>13</v>
      </c>
      <c r="B160">
        <v>48</v>
      </c>
      <c r="C160">
        <v>2023</v>
      </c>
      <c r="D160">
        <v>144</v>
      </c>
      <c r="G160" s="15">
        <v>144</v>
      </c>
      <c r="H160" s="20" t="s">
        <v>173</v>
      </c>
      <c r="I160" s="23">
        <v>1200</v>
      </c>
      <c r="J160" s="23" t="s">
        <v>23</v>
      </c>
      <c r="K160" s="15"/>
      <c r="L160" s="7"/>
      <c r="M160" s="2"/>
      <c r="N160" s="2"/>
      <c r="O160" s="29">
        <f>(IF(AND(J160&gt;0,J160&lt;=I160),J160,I160)*(L160-M160+N160))</f>
        <v>0</v>
      </c>
      <c r="P160" s="12"/>
      <c r="Q160" s="2"/>
      <c r="R160" s="2"/>
    </row>
    <row r="161" spans="1:18" ht="40.5">
      <c r="A161">
        <v>13</v>
      </c>
      <c r="B161">
        <v>48</v>
      </c>
      <c r="C161">
        <v>2023</v>
      </c>
      <c r="D161">
        <v>145</v>
      </c>
      <c r="G161" s="15">
        <v>145</v>
      </c>
      <c r="H161" s="20" t="s">
        <v>174</v>
      </c>
      <c r="I161" s="23">
        <v>400</v>
      </c>
      <c r="J161" s="23" t="s">
        <v>33</v>
      </c>
      <c r="K161" s="15"/>
      <c r="L161" s="7"/>
      <c r="M161" s="2"/>
      <c r="N161" s="2"/>
      <c r="O161" s="29">
        <f>(IF(AND(J161&gt;0,J161&lt;=I161),J161,I161)*(L161-M161+N161))</f>
        <v>0</v>
      </c>
      <c r="P161" s="12"/>
      <c r="Q161" s="2"/>
      <c r="R161" s="2"/>
    </row>
    <row r="162" spans="1:18" ht="51">
      <c r="A162">
        <v>13</v>
      </c>
      <c r="B162">
        <v>48</v>
      </c>
      <c r="C162">
        <v>2023</v>
      </c>
      <c r="D162">
        <v>146</v>
      </c>
      <c r="G162" s="15">
        <v>146</v>
      </c>
      <c r="H162" s="20" t="s">
        <v>126</v>
      </c>
      <c r="I162" s="23">
        <v>2800</v>
      </c>
      <c r="J162" s="23" t="s">
        <v>33</v>
      </c>
      <c r="K162" s="15"/>
      <c r="L162" s="7"/>
      <c r="M162" s="2"/>
      <c r="N162" s="2"/>
      <c r="O162" s="29">
        <f>(IF(AND(J162&gt;0,J162&lt;=I162),J162,I162)*(L162-M162+N162))</f>
        <v>0</v>
      </c>
      <c r="P162" s="12"/>
      <c r="Q162" s="2"/>
      <c r="R162" s="2"/>
    </row>
    <row r="163" spans="1:18" ht="102">
      <c r="A163">
        <v>13</v>
      </c>
      <c r="B163">
        <v>48</v>
      </c>
      <c r="C163">
        <v>2023</v>
      </c>
      <c r="D163">
        <v>147</v>
      </c>
      <c r="G163" s="15">
        <v>147</v>
      </c>
      <c r="H163" s="20" t="s">
        <v>175</v>
      </c>
      <c r="I163" s="23">
        <v>50</v>
      </c>
      <c r="J163" s="23" t="s">
        <v>151</v>
      </c>
      <c r="K163" s="15"/>
      <c r="L163" s="7"/>
      <c r="M163" s="2"/>
      <c r="N163" s="2"/>
      <c r="O163" s="29">
        <f>(IF(AND(J163&gt;0,J163&lt;=I163),J163,I163)*(L163-M163+N163))</f>
        <v>0</v>
      </c>
      <c r="P163" s="12"/>
      <c r="Q163" s="2"/>
      <c r="R163" s="2"/>
    </row>
    <row r="164" spans="1:18" ht="122.25">
      <c r="A164">
        <v>13</v>
      </c>
      <c r="B164">
        <v>48</v>
      </c>
      <c r="C164">
        <v>2023</v>
      </c>
      <c r="D164">
        <v>148</v>
      </c>
      <c r="G164" s="15">
        <v>148</v>
      </c>
      <c r="H164" s="20" t="s">
        <v>176</v>
      </c>
      <c r="I164" s="23">
        <v>50</v>
      </c>
      <c r="J164" s="23" t="s">
        <v>151</v>
      </c>
      <c r="K164" s="15"/>
      <c r="L164" s="7"/>
      <c r="M164" s="2"/>
      <c r="N164" s="2"/>
      <c r="O164" s="29">
        <f>(IF(AND(J164&gt;0,J164&lt;=I164),J164,I164)*(L164-M164+N164))</f>
        <v>0</v>
      </c>
      <c r="P164" s="12"/>
      <c r="Q164" s="2"/>
      <c r="R164" s="2"/>
    </row>
    <row r="165" spans="1:18" ht="111.75">
      <c r="A165">
        <v>13</v>
      </c>
      <c r="B165">
        <v>48</v>
      </c>
      <c r="C165">
        <v>2023</v>
      </c>
      <c r="D165">
        <v>149</v>
      </c>
      <c r="G165" s="15">
        <v>149</v>
      </c>
      <c r="H165" s="20" t="s">
        <v>177</v>
      </c>
      <c r="I165" s="23">
        <v>420</v>
      </c>
      <c r="J165" s="23" t="s">
        <v>151</v>
      </c>
      <c r="K165" s="15"/>
      <c r="L165" s="7"/>
      <c r="M165" s="2"/>
      <c r="N165" s="2"/>
      <c r="O165" s="29">
        <f>(IF(AND(J165&gt;0,J165&lt;=I165),J165,I165)*(L165-M165+N165))</f>
        <v>0</v>
      </c>
      <c r="P165" s="12"/>
      <c r="Q165" s="2"/>
      <c r="R165" s="2"/>
    </row>
    <row r="166" spans="1:18" ht="122.25">
      <c r="A166">
        <v>13</v>
      </c>
      <c r="B166">
        <v>48</v>
      </c>
      <c r="C166">
        <v>2023</v>
      </c>
      <c r="D166">
        <v>150</v>
      </c>
      <c r="G166" s="15">
        <v>150</v>
      </c>
      <c r="H166" s="20" t="s">
        <v>178</v>
      </c>
      <c r="I166" s="23">
        <v>220</v>
      </c>
      <c r="J166" s="23" t="s">
        <v>151</v>
      </c>
      <c r="K166" s="15"/>
      <c r="L166" s="7"/>
      <c r="M166" s="2"/>
      <c r="N166" s="2"/>
      <c r="O166" s="29">
        <f>(IF(AND(J166&gt;0,J166&lt;=I166),J166,I166)*(L166-M166+N166))</f>
        <v>0</v>
      </c>
      <c r="P166" s="12"/>
      <c r="Q166" s="2"/>
      <c r="R166" s="2"/>
    </row>
    <row r="167" spans="1:18" ht="122.25">
      <c r="A167">
        <v>13</v>
      </c>
      <c r="B167">
        <v>48</v>
      </c>
      <c r="C167">
        <v>2023</v>
      </c>
      <c r="D167">
        <v>151</v>
      </c>
      <c r="G167" s="15">
        <v>151</v>
      </c>
      <c r="H167" s="20" t="s">
        <v>179</v>
      </c>
      <c r="I167" s="23">
        <v>60</v>
      </c>
      <c r="J167" s="23" t="s">
        <v>151</v>
      </c>
      <c r="K167" s="15"/>
      <c r="L167" s="7"/>
      <c r="M167" s="2"/>
      <c r="N167" s="2"/>
      <c r="O167" s="29">
        <f>(IF(AND(J167&gt;0,J167&lt;=I167),J167,I167)*(L167-M167+N167))</f>
        <v>0</v>
      </c>
      <c r="P167" s="12"/>
      <c r="Q167" s="2"/>
      <c r="R167" s="2"/>
    </row>
    <row r="168" spans="1:18" ht="132">
      <c r="A168">
        <v>13</v>
      </c>
      <c r="B168">
        <v>48</v>
      </c>
      <c r="C168">
        <v>2023</v>
      </c>
      <c r="D168">
        <v>152</v>
      </c>
      <c r="G168" s="15">
        <v>152</v>
      </c>
      <c r="H168" s="20" t="s">
        <v>180</v>
      </c>
      <c r="I168" s="23">
        <v>400</v>
      </c>
      <c r="J168" s="23" t="s">
        <v>151</v>
      </c>
      <c r="K168" s="15"/>
      <c r="L168" s="7"/>
      <c r="M168" s="2"/>
      <c r="N168" s="2"/>
      <c r="O168" s="29">
        <f>(IF(AND(J168&gt;0,J168&lt;=I168),J168,I168)*(L168-M168+N168))</f>
        <v>0</v>
      </c>
      <c r="P168" s="12"/>
      <c r="Q168" s="2"/>
      <c r="R168" s="2"/>
    </row>
    <row r="169" spans="1:18" ht="122.25">
      <c r="A169">
        <v>13</v>
      </c>
      <c r="B169">
        <v>48</v>
      </c>
      <c r="C169">
        <v>2023</v>
      </c>
      <c r="D169">
        <v>153</v>
      </c>
      <c r="G169" s="15">
        <v>153</v>
      </c>
      <c r="H169" s="20" t="s">
        <v>181</v>
      </c>
      <c r="I169" s="23">
        <v>260</v>
      </c>
      <c r="J169" s="23" t="s">
        <v>151</v>
      </c>
      <c r="K169" s="15"/>
      <c r="L169" s="7"/>
      <c r="M169" s="2"/>
      <c r="N169" s="2"/>
      <c r="O169" s="29">
        <f>(IF(AND(J169&gt;0,J169&lt;=I169),J169,I169)*(L169-M169+N169))</f>
        <v>0</v>
      </c>
      <c r="P169" s="12"/>
      <c r="Q169" s="2"/>
      <c r="R169" s="2"/>
    </row>
    <row r="170" spans="1:18" ht="51">
      <c r="A170">
        <v>13</v>
      </c>
      <c r="B170">
        <v>48</v>
      </c>
      <c r="C170">
        <v>2023</v>
      </c>
      <c r="D170">
        <v>154</v>
      </c>
      <c r="G170" s="15">
        <v>154</v>
      </c>
      <c r="H170" s="20" t="s">
        <v>182</v>
      </c>
      <c r="I170" s="23">
        <v>100</v>
      </c>
      <c r="J170" s="23" t="s">
        <v>33</v>
      </c>
      <c r="K170" s="15"/>
      <c r="L170" s="7"/>
      <c r="M170" s="2"/>
      <c r="N170" s="2"/>
      <c r="O170" s="29">
        <f>(IF(AND(J170&gt;0,J170&lt;=I170),J170,I170)*(L170-M170+N170))</f>
        <v>0</v>
      </c>
      <c r="P170" s="12"/>
      <c r="Q170" s="2"/>
      <c r="R170" s="2"/>
    </row>
    <row r="171" spans="1:18" ht="60.75">
      <c r="A171">
        <v>13</v>
      </c>
      <c r="B171">
        <v>48</v>
      </c>
      <c r="C171">
        <v>2023</v>
      </c>
      <c r="D171">
        <v>155</v>
      </c>
      <c r="G171" s="15">
        <v>155</v>
      </c>
      <c r="H171" s="20" t="s">
        <v>183</v>
      </c>
      <c r="I171" s="23">
        <v>50</v>
      </c>
      <c r="J171" s="23" t="s">
        <v>33</v>
      </c>
      <c r="K171" s="15"/>
      <c r="L171" s="7"/>
      <c r="M171" s="2"/>
      <c r="N171" s="2"/>
      <c r="O171" s="29">
        <f>(IF(AND(J171&gt;0,J171&lt;=I171),J171,I171)*(L171-M171+N171))</f>
        <v>0</v>
      </c>
      <c r="P171" s="12"/>
      <c r="Q171" s="2"/>
      <c r="R171" s="2"/>
    </row>
    <row r="172" spans="1:18" ht="30">
      <c r="A172">
        <v>13</v>
      </c>
      <c r="B172">
        <v>48</v>
      </c>
      <c r="C172">
        <v>2023</v>
      </c>
      <c r="D172">
        <v>156</v>
      </c>
      <c r="G172" s="15">
        <v>156</v>
      </c>
      <c r="H172" s="20" t="s">
        <v>184</v>
      </c>
      <c r="I172" s="23">
        <v>10</v>
      </c>
      <c r="J172" s="23" t="s">
        <v>25</v>
      </c>
      <c r="K172" s="15"/>
      <c r="L172" s="7"/>
      <c r="M172" s="2"/>
      <c r="N172" s="2"/>
      <c r="O172" s="29">
        <f>(IF(AND(J172&gt;0,J172&lt;=I172),J172,I172)*(L172-M172+N172))</f>
        <v>0</v>
      </c>
      <c r="P172" s="12"/>
      <c r="Q172" s="2"/>
      <c r="R172" s="2"/>
    </row>
    <row r="173" spans="1:18" ht="81">
      <c r="A173">
        <v>13</v>
      </c>
      <c r="B173">
        <v>48</v>
      </c>
      <c r="C173">
        <v>2023</v>
      </c>
      <c r="D173">
        <v>157</v>
      </c>
      <c r="G173" s="15">
        <v>157</v>
      </c>
      <c r="H173" s="20" t="s">
        <v>185</v>
      </c>
      <c r="I173" s="23">
        <v>150</v>
      </c>
      <c r="J173" s="23" t="s">
        <v>23</v>
      </c>
      <c r="K173" s="15"/>
      <c r="L173" s="7"/>
      <c r="M173" s="2"/>
      <c r="N173" s="2"/>
      <c r="O173" s="29">
        <f>(IF(AND(J173&gt;0,J173&lt;=I173),J173,I173)*(L173-M173+N173))</f>
        <v>0</v>
      </c>
      <c r="P173" s="12"/>
      <c r="Q173" s="2"/>
      <c r="R173" s="2"/>
    </row>
    <row r="174" spans="1:18" ht="60.75">
      <c r="A174">
        <v>13</v>
      </c>
      <c r="B174">
        <v>48</v>
      </c>
      <c r="C174">
        <v>2023</v>
      </c>
      <c r="D174">
        <v>158</v>
      </c>
      <c r="G174" s="15">
        <v>158</v>
      </c>
      <c r="H174" s="20" t="s">
        <v>186</v>
      </c>
      <c r="I174" s="23">
        <v>50</v>
      </c>
      <c r="J174" s="23" t="s">
        <v>33</v>
      </c>
      <c r="K174" s="15"/>
      <c r="L174" s="7"/>
      <c r="M174" s="2"/>
      <c r="N174" s="2"/>
      <c r="O174" s="29">
        <f>(IF(AND(J174&gt;0,J174&lt;=I174),J174,I174)*(L174-M174+N174))</f>
        <v>0</v>
      </c>
      <c r="P174" s="12"/>
      <c r="Q174" s="2"/>
      <c r="R174" s="2"/>
    </row>
    <row r="175" spans="1:18" ht="142.5">
      <c r="A175">
        <v>13</v>
      </c>
      <c r="B175">
        <v>48</v>
      </c>
      <c r="C175">
        <v>2023</v>
      </c>
      <c r="D175">
        <v>159</v>
      </c>
      <c r="G175" s="15">
        <v>159</v>
      </c>
      <c r="H175" s="20" t="s">
        <v>187</v>
      </c>
      <c r="I175" s="23">
        <v>4200</v>
      </c>
      <c r="J175" s="23" t="s">
        <v>23</v>
      </c>
      <c r="K175" s="15"/>
      <c r="L175" s="7"/>
      <c r="M175" s="2"/>
      <c r="N175" s="2"/>
      <c r="O175" s="29">
        <f>(IF(AND(J175&gt;0,J175&lt;=I175),J175,I175)*(L175-M175+N175))</f>
        <v>0</v>
      </c>
      <c r="P175" s="12"/>
      <c r="Q175" s="2"/>
      <c r="R175" s="2"/>
    </row>
    <row r="176" spans="1:18" ht="111.75">
      <c r="A176">
        <v>13</v>
      </c>
      <c r="B176">
        <v>48</v>
      </c>
      <c r="C176">
        <v>2023</v>
      </c>
      <c r="D176">
        <v>160</v>
      </c>
      <c r="G176" s="15">
        <v>160</v>
      </c>
      <c r="H176" s="20" t="s">
        <v>188</v>
      </c>
      <c r="I176" s="23">
        <v>1000</v>
      </c>
      <c r="J176" s="23" t="s">
        <v>23</v>
      </c>
      <c r="K176" s="15"/>
      <c r="L176" s="7"/>
      <c r="M176" s="2"/>
      <c r="N176" s="2"/>
      <c r="O176" s="29">
        <f>(IF(AND(J176&gt;0,J176&lt;=I176),J176,I176)*(L176-M176+N176))</f>
        <v>0</v>
      </c>
      <c r="P176" s="12"/>
      <c r="Q176" s="2"/>
      <c r="R176" s="2"/>
    </row>
    <row r="177" spans="1:18" ht="142.5">
      <c r="A177">
        <v>13</v>
      </c>
      <c r="B177">
        <v>48</v>
      </c>
      <c r="C177">
        <v>2023</v>
      </c>
      <c r="D177">
        <v>161</v>
      </c>
      <c r="G177" s="15">
        <v>161</v>
      </c>
      <c r="H177" s="20" t="s">
        <v>189</v>
      </c>
      <c r="I177" s="23">
        <v>650</v>
      </c>
      <c r="J177" s="23" t="s">
        <v>33</v>
      </c>
      <c r="K177" s="15"/>
      <c r="L177" s="7"/>
      <c r="M177" s="2"/>
      <c r="N177" s="2"/>
      <c r="O177" s="29">
        <f>(IF(AND(J177&gt;0,J177&lt;=I177),J177,I177)*(L177-M177+N177))</f>
        <v>0</v>
      </c>
      <c r="P177" s="12"/>
      <c r="Q177" s="2"/>
      <c r="R177" s="2"/>
    </row>
    <row r="178" spans="1:18" ht="60.75">
      <c r="A178">
        <v>13</v>
      </c>
      <c r="B178">
        <v>48</v>
      </c>
      <c r="C178">
        <v>2023</v>
      </c>
      <c r="D178">
        <v>162</v>
      </c>
      <c r="G178" s="15">
        <v>162</v>
      </c>
      <c r="H178" s="20" t="s">
        <v>190</v>
      </c>
      <c r="I178" s="23">
        <v>100</v>
      </c>
      <c r="J178" s="23" t="s">
        <v>33</v>
      </c>
      <c r="K178" s="15"/>
      <c r="L178" s="7"/>
      <c r="M178" s="2"/>
      <c r="N178" s="2"/>
      <c r="O178" s="29">
        <f>(IF(AND(J178&gt;0,J178&lt;=I178),J178,I178)*(L178-M178+N178))</f>
        <v>0</v>
      </c>
      <c r="P178" s="12"/>
      <c r="Q178" s="2"/>
      <c r="R178" s="2"/>
    </row>
    <row r="179" spans="1:18" ht="60.75">
      <c r="A179">
        <v>13</v>
      </c>
      <c r="B179">
        <v>48</v>
      </c>
      <c r="C179">
        <v>2023</v>
      </c>
      <c r="D179">
        <v>163</v>
      </c>
      <c r="G179" s="15">
        <v>163</v>
      </c>
      <c r="H179" s="20" t="s">
        <v>191</v>
      </c>
      <c r="I179" s="23">
        <v>50</v>
      </c>
      <c r="J179" s="23" t="s">
        <v>33</v>
      </c>
      <c r="K179" s="15"/>
      <c r="L179" s="7"/>
      <c r="M179" s="2"/>
      <c r="N179" s="2"/>
      <c r="O179" s="29">
        <f>(IF(AND(J179&gt;0,J179&lt;=I179),J179,I179)*(L179-M179+N179))</f>
        <v>0</v>
      </c>
      <c r="P179" s="12"/>
      <c r="Q179" s="2"/>
      <c r="R179" s="2"/>
    </row>
    <row r="180" spans="1:18" ht="20.25">
      <c r="A180">
        <v>13</v>
      </c>
      <c r="B180">
        <v>48</v>
      </c>
      <c r="C180">
        <v>2023</v>
      </c>
      <c r="D180">
        <v>164</v>
      </c>
      <c r="G180" s="15">
        <v>164</v>
      </c>
      <c r="H180" s="20" t="s">
        <v>192</v>
      </c>
      <c r="I180" s="23">
        <v>1100</v>
      </c>
      <c r="J180" s="23" t="s">
        <v>25</v>
      </c>
      <c r="K180" s="15"/>
      <c r="L180" s="7"/>
      <c r="M180" s="2"/>
      <c r="N180" s="2"/>
      <c r="O180" s="29">
        <f>(IF(AND(J180&gt;0,J180&lt;=I180),J180,I180)*(L180-M180+N180))</f>
        <v>0</v>
      </c>
      <c r="P180" s="12"/>
      <c r="Q180" s="2"/>
      <c r="R180" s="2"/>
    </row>
    <row r="181" spans="1:18" ht="71.25">
      <c r="A181">
        <v>13</v>
      </c>
      <c r="B181">
        <v>48</v>
      </c>
      <c r="C181">
        <v>2023</v>
      </c>
      <c r="D181">
        <v>165</v>
      </c>
      <c r="G181" s="15">
        <v>165</v>
      </c>
      <c r="H181" s="20" t="s">
        <v>193</v>
      </c>
      <c r="I181" s="23">
        <v>700</v>
      </c>
      <c r="J181" s="23" t="s">
        <v>194</v>
      </c>
      <c r="K181" s="15"/>
      <c r="L181" s="7"/>
      <c r="M181" s="2"/>
      <c r="N181" s="2"/>
      <c r="O181" s="29">
        <f>(IF(AND(J181&gt;0,J181&lt;=I181),J181,I181)*(L181-M181+N181))</f>
        <v>0</v>
      </c>
      <c r="P181" s="12"/>
      <c r="Q181" s="2"/>
      <c r="R181" s="2"/>
    </row>
    <row r="182" spans="1:18" ht="60.75">
      <c r="A182">
        <v>13</v>
      </c>
      <c r="B182">
        <v>48</v>
      </c>
      <c r="C182">
        <v>2023</v>
      </c>
      <c r="D182">
        <v>166</v>
      </c>
      <c r="G182" s="15">
        <v>166</v>
      </c>
      <c r="H182" s="20" t="s">
        <v>195</v>
      </c>
      <c r="I182" s="23">
        <v>500</v>
      </c>
      <c r="J182" s="23" t="s">
        <v>194</v>
      </c>
      <c r="K182" s="15"/>
      <c r="L182" s="7"/>
      <c r="M182" s="2"/>
      <c r="N182" s="2"/>
      <c r="O182" s="29">
        <f>(IF(AND(J182&gt;0,J182&lt;=I182),J182,I182)*(L182-M182+N182))</f>
        <v>0</v>
      </c>
      <c r="P182" s="12"/>
      <c r="Q182" s="2"/>
      <c r="R182" s="2"/>
    </row>
    <row r="183" spans="1:18" ht="71.25">
      <c r="A183">
        <v>13</v>
      </c>
      <c r="B183">
        <v>48</v>
      </c>
      <c r="C183">
        <v>2023</v>
      </c>
      <c r="D183">
        <v>167</v>
      </c>
      <c r="G183" s="15">
        <v>167</v>
      </c>
      <c r="H183" s="20" t="s">
        <v>196</v>
      </c>
      <c r="I183" s="23">
        <v>40</v>
      </c>
      <c r="J183" s="23" t="s">
        <v>197</v>
      </c>
      <c r="K183" s="15"/>
      <c r="L183" s="7"/>
      <c r="M183" s="2"/>
      <c r="N183" s="2"/>
      <c r="O183" s="29">
        <f>(IF(AND(J183&gt;0,J183&lt;=I183),J183,I183)*(L183-M183+N183))</f>
        <v>0</v>
      </c>
      <c r="P183" s="12"/>
      <c r="Q183" s="2"/>
      <c r="R183" s="2"/>
    </row>
    <row r="184" spans="1:18" ht="81">
      <c r="A184">
        <v>13</v>
      </c>
      <c r="B184">
        <v>48</v>
      </c>
      <c r="C184">
        <v>2023</v>
      </c>
      <c r="D184">
        <v>168</v>
      </c>
      <c r="G184" s="15">
        <v>168</v>
      </c>
      <c r="H184" s="20" t="s">
        <v>198</v>
      </c>
      <c r="I184" s="23">
        <v>240</v>
      </c>
      <c r="J184" s="23" t="s">
        <v>23</v>
      </c>
      <c r="K184" s="15"/>
      <c r="L184" s="7"/>
      <c r="M184" s="2"/>
      <c r="N184" s="2"/>
      <c r="O184" s="29">
        <f>(IF(AND(J184&gt;0,J184&lt;=I184),J184,I184)*(L184-M184+N184))</f>
        <v>0</v>
      </c>
      <c r="P184" s="12"/>
      <c r="Q184" s="2"/>
      <c r="R184" s="2"/>
    </row>
    <row r="185" spans="1:18" ht="91.5">
      <c r="A185">
        <v>13</v>
      </c>
      <c r="B185">
        <v>48</v>
      </c>
      <c r="C185">
        <v>2023</v>
      </c>
      <c r="D185">
        <v>169</v>
      </c>
      <c r="G185" s="15">
        <v>169</v>
      </c>
      <c r="H185" s="20" t="s">
        <v>199</v>
      </c>
      <c r="I185" s="23">
        <v>1758</v>
      </c>
      <c r="J185" s="23" t="s">
        <v>33</v>
      </c>
      <c r="K185" s="15"/>
      <c r="L185" s="7"/>
      <c r="M185" s="2"/>
      <c r="N185" s="2"/>
      <c r="O185" s="29">
        <f>(IF(AND(J185&gt;0,J185&lt;=I185),J185,I185)*(L185-M185+N185))</f>
        <v>0</v>
      </c>
      <c r="P185" s="12"/>
      <c r="Q185" s="2"/>
      <c r="R185" s="2"/>
    </row>
    <row r="186" spans="1:18" ht="81">
      <c r="A186">
        <v>13</v>
      </c>
      <c r="B186">
        <v>48</v>
      </c>
      <c r="C186">
        <v>2023</v>
      </c>
      <c r="D186">
        <v>170</v>
      </c>
      <c r="G186" s="15">
        <v>170</v>
      </c>
      <c r="H186" s="20" t="s">
        <v>200</v>
      </c>
      <c r="I186" s="23">
        <v>2500</v>
      </c>
      <c r="J186" s="23" t="s">
        <v>23</v>
      </c>
      <c r="K186" s="15"/>
      <c r="L186" s="7"/>
      <c r="M186" s="2"/>
      <c r="N186" s="2"/>
      <c r="O186" s="29">
        <f>(IF(AND(J186&gt;0,J186&lt;=I186),J186,I186)*(L186-M186+N186))</f>
        <v>0</v>
      </c>
      <c r="P186" s="12"/>
      <c r="Q186" s="2"/>
      <c r="R186" s="2"/>
    </row>
    <row r="187" spans="1:18" ht="14.25">
      <c r="A187">
        <v>13</v>
      </c>
      <c r="B187">
        <v>48</v>
      </c>
      <c r="C187">
        <v>2023</v>
      </c>
      <c r="D187">
        <v>171</v>
      </c>
      <c r="G187" s="15">
        <v>171</v>
      </c>
      <c r="H187" s="20" t="s">
        <v>201</v>
      </c>
      <c r="I187" s="23">
        <v>50</v>
      </c>
      <c r="J187" s="23" t="s">
        <v>25</v>
      </c>
      <c r="K187" s="15"/>
      <c r="L187" s="7"/>
      <c r="M187" s="2"/>
      <c r="N187" s="2"/>
      <c r="O187" s="29">
        <f>(IF(AND(J187&gt;0,J187&lt;=I187),J187,I187)*(L187-M187+N187))</f>
        <v>0</v>
      </c>
      <c r="P187" s="12"/>
      <c r="Q187" s="2"/>
      <c r="R187" s="2"/>
    </row>
    <row r="188" spans="1:18" ht="40.5">
      <c r="A188">
        <v>13</v>
      </c>
      <c r="B188">
        <v>48</v>
      </c>
      <c r="C188">
        <v>2023</v>
      </c>
      <c r="D188">
        <v>172</v>
      </c>
      <c r="G188" s="15">
        <v>172</v>
      </c>
      <c r="H188" s="20" t="s">
        <v>202</v>
      </c>
      <c r="I188" s="23">
        <v>1360</v>
      </c>
      <c r="J188" s="23" t="s">
        <v>23</v>
      </c>
      <c r="K188" s="15"/>
      <c r="L188" s="7"/>
      <c r="M188" s="2"/>
      <c r="N188" s="2"/>
      <c r="O188" s="29">
        <f>(IF(AND(J188&gt;0,J188&lt;=I188),J188,I188)*(L188-M188+N188))</f>
        <v>0</v>
      </c>
      <c r="P188" s="12"/>
      <c r="Q188" s="2"/>
      <c r="R188" s="2"/>
    </row>
    <row r="189" spans="1:18" ht="30">
      <c r="A189">
        <v>13</v>
      </c>
      <c r="B189">
        <v>48</v>
      </c>
      <c r="C189">
        <v>2023</v>
      </c>
      <c r="D189">
        <v>173</v>
      </c>
      <c r="G189" s="15">
        <v>173</v>
      </c>
      <c r="H189" s="20" t="s">
        <v>203</v>
      </c>
      <c r="I189" s="23">
        <v>160</v>
      </c>
      <c r="J189" s="23" t="s">
        <v>25</v>
      </c>
      <c r="K189" s="15"/>
      <c r="L189" s="7"/>
      <c r="M189" s="2"/>
      <c r="N189" s="2"/>
      <c r="O189" s="29">
        <f>(IF(AND(J189&gt;0,J189&lt;=I189),J189,I189)*(L189-M189+N189))</f>
        <v>0</v>
      </c>
      <c r="P189" s="12"/>
      <c r="Q189" s="2"/>
      <c r="R189" s="2"/>
    </row>
    <row r="190" spans="1:18" ht="60.75">
      <c r="A190">
        <v>13</v>
      </c>
      <c r="B190">
        <v>48</v>
      </c>
      <c r="C190">
        <v>2023</v>
      </c>
      <c r="D190">
        <v>174</v>
      </c>
      <c r="G190" s="15">
        <v>174</v>
      </c>
      <c r="H190" s="20" t="s">
        <v>204</v>
      </c>
      <c r="I190" s="23">
        <v>1030</v>
      </c>
      <c r="J190" s="23" t="s">
        <v>197</v>
      </c>
      <c r="K190" s="15"/>
      <c r="L190" s="7"/>
      <c r="M190" s="2"/>
      <c r="N190" s="2"/>
      <c r="O190" s="29">
        <f>(IF(AND(J190&gt;0,J190&lt;=I190),J190,I190)*(L190-M190+N190))</f>
        <v>0</v>
      </c>
      <c r="P190" s="12"/>
      <c r="Q190" s="2"/>
      <c r="R190" s="2"/>
    </row>
    <row r="191" spans="1:18" ht="111.75">
      <c r="A191">
        <v>13</v>
      </c>
      <c r="B191">
        <v>48</v>
      </c>
      <c r="C191">
        <v>2023</v>
      </c>
      <c r="D191">
        <v>175</v>
      </c>
      <c r="G191" s="15">
        <v>175</v>
      </c>
      <c r="H191" s="20" t="s">
        <v>205</v>
      </c>
      <c r="I191" s="23">
        <v>6000</v>
      </c>
      <c r="J191" s="23" t="s">
        <v>33</v>
      </c>
      <c r="K191" s="15"/>
      <c r="L191" s="7"/>
      <c r="M191" s="2"/>
      <c r="N191" s="2"/>
      <c r="O191" s="29">
        <f>(IF(AND(J191&gt;0,J191&lt;=I191),J191,I191)*(L191-M191+N191))</f>
        <v>0</v>
      </c>
      <c r="P191" s="12"/>
      <c r="Q191" s="2"/>
      <c r="R191" s="2"/>
    </row>
    <row r="192" spans="1:18" ht="122.25">
      <c r="A192">
        <v>13</v>
      </c>
      <c r="B192">
        <v>48</v>
      </c>
      <c r="C192">
        <v>2023</v>
      </c>
      <c r="D192">
        <v>176</v>
      </c>
      <c r="G192" s="15">
        <v>176</v>
      </c>
      <c r="H192" s="20" t="s">
        <v>206</v>
      </c>
      <c r="I192" s="23">
        <v>6000</v>
      </c>
      <c r="J192" s="23" t="s">
        <v>33</v>
      </c>
      <c r="K192" s="15"/>
      <c r="L192" s="7"/>
      <c r="M192" s="2"/>
      <c r="N192" s="2"/>
      <c r="O192" s="29">
        <f>(IF(AND(J192&gt;0,J192&lt;=I192),J192,I192)*(L192-M192+N192))</f>
        <v>0</v>
      </c>
      <c r="P192" s="12"/>
      <c r="Q192" s="2"/>
      <c r="R192" s="2"/>
    </row>
    <row r="193" spans="1:18" ht="14.25">
      <c r="A193">
        <v>13</v>
      </c>
      <c r="B193">
        <v>48</v>
      </c>
      <c r="C193">
        <v>2023</v>
      </c>
      <c r="D193">
        <v>177</v>
      </c>
      <c r="G193" s="15">
        <v>177</v>
      </c>
      <c r="H193" s="20" t="s">
        <v>207</v>
      </c>
      <c r="I193" s="23">
        <v>5000</v>
      </c>
      <c r="J193" s="23" t="s">
        <v>23</v>
      </c>
      <c r="K193" s="15"/>
      <c r="L193" s="7"/>
      <c r="M193" s="2"/>
      <c r="N193" s="2"/>
      <c r="O193" s="29">
        <f>(IF(AND(J193&gt;0,J193&lt;=I193),J193,I193)*(L193-M193+N193))</f>
        <v>0</v>
      </c>
      <c r="P193" s="12"/>
      <c r="Q193" s="2"/>
      <c r="R193" s="2"/>
    </row>
    <row r="194" spans="1:18" ht="40.5">
      <c r="A194">
        <v>13</v>
      </c>
      <c r="B194">
        <v>48</v>
      </c>
      <c r="C194">
        <v>2023</v>
      </c>
      <c r="D194">
        <v>178</v>
      </c>
      <c r="G194" s="15">
        <v>178</v>
      </c>
      <c r="H194" s="20" t="s">
        <v>208</v>
      </c>
      <c r="I194" s="23">
        <v>5000</v>
      </c>
      <c r="J194" s="23" t="s">
        <v>23</v>
      </c>
      <c r="K194" s="15"/>
      <c r="L194" s="7"/>
      <c r="M194" s="2"/>
      <c r="N194" s="2"/>
      <c r="O194" s="29">
        <f>(IF(AND(J194&gt;0,J194&lt;=I194),J194,I194)*(L194-M194+N194))</f>
        <v>0</v>
      </c>
      <c r="P194" s="12"/>
      <c r="Q194" s="2"/>
      <c r="R194" s="2"/>
    </row>
    <row r="195" spans="1:18" ht="30">
      <c r="A195">
        <v>13</v>
      </c>
      <c r="B195">
        <v>48</v>
      </c>
      <c r="C195">
        <v>2023</v>
      </c>
      <c r="D195">
        <v>179</v>
      </c>
      <c r="G195" s="15">
        <v>179</v>
      </c>
      <c r="H195" s="20" t="s">
        <v>209</v>
      </c>
      <c r="I195" s="23">
        <v>350</v>
      </c>
      <c r="J195" s="23" t="s">
        <v>23</v>
      </c>
      <c r="K195" s="15"/>
      <c r="L195" s="7"/>
      <c r="M195" s="2"/>
      <c r="N195" s="2"/>
      <c r="O195" s="29">
        <f>(IF(AND(J195&gt;0,J195&lt;=I195),J195,I195)*(L195-M195+N195))</f>
        <v>0</v>
      </c>
      <c r="P195" s="12"/>
      <c r="Q195" s="2"/>
      <c r="R195" s="2"/>
    </row>
    <row r="196" spans="1:18" ht="40.5">
      <c r="A196">
        <v>13</v>
      </c>
      <c r="B196">
        <v>48</v>
      </c>
      <c r="C196">
        <v>2023</v>
      </c>
      <c r="D196">
        <v>180</v>
      </c>
      <c r="G196" s="15">
        <v>180</v>
      </c>
      <c r="H196" s="20" t="s">
        <v>210</v>
      </c>
      <c r="I196" s="23">
        <v>500</v>
      </c>
      <c r="J196" s="23" t="s">
        <v>23</v>
      </c>
      <c r="K196" s="15"/>
      <c r="L196" s="7"/>
      <c r="M196" s="2"/>
      <c r="N196" s="2"/>
      <c r="O196" s="29">
        <f>(IF(AND(J196&gt;0,J196&lt;=I196),J196,I196)*(L196-M196+N196))</f>
        <v>0</v>
      </c>
      <c r="P196" s="12"/>
      <c r="Q196" s="2"/>
      <c r="R196" s="2"/>
    </row>
    <row r="197" spans="1:18" ht="40.5">
      <c r="A197">
        <v>13</v>
      </c>
      <c r="B197">
        <v>48</v>
      </c>
      <c r="C197">
        <v>2023</v>
      </c>
      <c r="D197">
        <v>181</v>
      </c>
      <c r="G197" s="15">
        <v>181</v>
      </c>
      <c r="H197" s="20" t="s">
        <v>211</v>
      </c>
      <c r="I197" s="23">
        <v>50</v>
      </c>
      <c r="J197" s="23" t="s">
        <v>33</v>
      </c>
      <c r="K197" s="15"/>
      <c r="L197" s="7"/>
      <c r="M197" s="2"/>
      <c r="N197" s="2"/>
      <c r="O197" s="29">
        <f>(IF(AND(J197&gt;0,J197&lt;=I197),J197,I197)*(L197-M197+N197))</f>
        <v>0</v>
      </c>
      <c r="P197" s="12"/>
      <c r="Q197" s="2"/>
      <c r="R197" s="2"/>
    </row>
    <row r="198" spans="1:18" ht="30">
      <c r="A198">
        <v>13</v>
      </c>
      <c r="B198">
        <v>48</v>
      </c>
      <c r="C198">
        <v>2023</v>
      </c>
      <c r="D198">
        <v>182</v>
      </c>
      <c r="G198" s="15">
        <v>182</v>
      </c>
      <c r="H198" s="20" t="s">
        <v>212</v>
      </c>
      <c r="I198" s="23">
        <v>150</v>
      </c>
      <c r="J198" s="23" t="s">
        <v>25</v>
      </c>
      <c r="K198" s="15"/>
      <c r="L198" s="7"/>
      <c r="M198" s="2"/>
      <c r="N198" s="2"/>
      <c r="O198" s="29">
        <f>(IF(AND(J198&gt;0,J198&lt;=I198),J198,I198)*(L198-M198+N198))</f>
        <v>0</v>
      </c>
      <c r="P198" s="12"/>
      <c r="Q198" s="2"/>
      <c r="R198" s="2"/>
    </row>
    <row r="199" spans="1:18" ht="71.25">
      <c r="A199">
        <v>13</v>
      </c>
      <c r="B199">
        <v>48</v>
      </c>
      <c r="C199">
        <v>2023</v>
      </c>
      <c r="D199">
        <v>183</v>
      </c>
      <c r="G199" s="15">
        <v>183</v>
      </c>
      <c r="H199" s="20" t="s">
        <v>213</v>
      </c>
      <c r="I199" s="23">
        <v>150</v>
      </c>
      <c r="J199" s="23" t="s">
        <v>25</v>
      </c>
      <c r="K199" s="15"/>
      <c r="L199" s="7"/>
      <c r="M199" s="2"/>
      <c r="N199" s="2"/>
      <c r="O199" s="29">
        <f>(IF(AND(J199&gt;0,J199&lt;=I199),J199,I199)*(L199-M199+N199))</f>
        <v>0</v>
      </c>
      <c r="P199" s="12"/>
      <c r="Q199" s="2"/>
      <c r="R199" s="2"/>
    </row>
    <row r="200" spans="1:18" ht="40.5">
      <c r="A200">
        <v>13</v>
      </c>
      <c r="B200">
        <v>48</v>
      </c>
      <c r="C200">
        <v>2023</v>
      </c>
      <c r="D200">
        <v>184</v>
      </c>
      <c r="G200" s="15">
        <v>184</v>
      </c>
      <c r="H200" s="20" t="s">
        <v>214</v>
      </c>
      <c r="I200" s="23">
        <v>210</v>
      </c>
      <c r="J200" s="23" t="s">
        <v>25</v>
      </c>
      <c r="K200" s="15"/>
      <c r="L200" s="7"/>
      <c r="M200" s="2"/>
      <c r="N200" s="2"/>
      <c r="O200" s="29">
        <f>(IF(AND(J200&gt;0,J200&lt;=I200),J200,I200)*(L200-M200+N200))</f>
        <v>0</v>
      </c>
      <c r="P200" s="12"/>
      <c r="Q200" s="2"/>
      <c r="R200" s="2"/>
    </row>
    <row r="201" spans="1:18" ht="81">
      <c r="A201">
        <v>13</v>
      </c>
      <c r="B201">
        <v>48</v>
      </c>
      <c r="C201">
        <v>2023</v>
      </c>
      <c r="D201">
        <v>185</v>
      </c>
      <c r="G201" s="15">
        <v>185</v>
      </c>
      <c r="H201" s="20" t="s">
        <v>215</v>
      </c>
      <c r="I201" s="23">
        <v>600</v>
      </c>
      <c r="J201" s="23" t="s">
        <v>194</v>
      </c>
      <c r="K201" s="15"/>
      <c r="L201" s="7"/>
      <c r="M201" s="2"/>
      <c r="N201" s="2"/>
      <c r="O201" s="29">
        <f>(IF(AND(J201&gt;0,J201&lt;=I201),J201,I201)*(L201-M201+N201))</f>
        <v>0</v>
      </c>
      <c r="P201" s="12"/>
      <c r="Q201" s="2"/>
      <c r="R201" s="2"/>
    </row>
    <row r="202" spans="1:18" ht="20.25">
      <c r="A202">
        <v>13</v>
      </c>
      <c r="B202">
        <v>48</v>
      </c>
      <c r="C202">
        <v>2023</v>
      </c>
      <c r="D202">
        <v>186</v>
      </c>
      <c r="G202" s="15">
        <v>186</v>
      </c>
      <c r="H202" s="20" t="s">
        <v>216</v>
      </c>
      <c r="I202" s="23">
        <v>27900</v>
      </c>
      <c r="J202" s="23" t="s">
        <v>23</v>
      </c>
      <c r="K202" s="15"/>
      <c r="L202" s="7"/>
      <c r="M202" s="2"/>
      <c r="N202" s="2"/>
      <c r="O202" s="29">
        <f>(IF(AND(J202&gt;0,J202&lt;=I202),J202,I202)*(L202-M202+N202))</f>
        <v>0</v>
      </c>
      <c r="P202" s="12"/>
      <c r="Q202" s="2"/>
      <c r="R202" s="2"/>
    </row>
    <row r="203" spans="1:18" ht="20.25">
      <c r="A203">
        <v>13</v>
      </c>
      <c r="B203">
        <v>48</v>
      </c>
      <c r="C203">
        <v>2023</v>
      </c>
      <c r="D203">
        <v>187</v>
      </c>
      <c r="G203" s="15">
        <v>187</v>
      </c>
      <c r="H203" s="20" t="s">
        <v>217</v>
      </c>
      <c r="I203" s="23">
        <v>27900</v>
      </c>
      <c r="J203" s="23" t="s">
        <v>23</v>
      </c>
      <c r="K203" s="15"/>
      <c r="L203" s="7"/>
      <c r="M203" s="2"/>
      <c r="N203" s="2"/>
      <c r="O203" s="29">
        <f>(IF(AND(J203&gt;0,J203&lt;=I203),J203,I203)*(L203-M203+N203))</f>
        <v>0</v>
      </c>
      <c r="P203" s="12"/>
      <c r="Q203" s="2"/>
      <c r="R203" s="2"/>
    </row>
    <row r="204" spans="1:18" ht="20.25">
      <c r="A204">
        <v>13</v>
      </c>
      <c r="B204">
        <v>48</v>
      </c>
      <c r="C204">
        <v>2023</v>
      </c>
      <c r="D204">
        <v>188</v>
      </c>
      <c r="G204" s="15">
        <v>188</v>
      </c>
      <c r="H204" s="20" t="s">
        <v>218</v>
      </c>
      <c r="I204" s="23">
        <v>27900</v>
      </c>
      <c r="J204" s="23" t="s">
        <v>23</v>
      </c>
      <c r="K204" s="15"/>
      <c r="L204" s="7"/>
      <c r="M204" s="2"/>
      <c r="N204" s="2"/>
      <c r="O204" s="29">
        <f>(IF(AND(J204&gt;0,J204&lt;=I204),J204,I204)*(L204-M204+N204))</f>
        <v>0</v>
      </c>
      <c r="P204" s="12"/>
      <c r="Q204" s="2"/>
      <c r="R204" s="2"/>
    </row>
    <row r="205" spans="1:18" ht="20.25">
      <c r="A205">
        <v>13</v>
      </c>
      <c r="B205">
        <v>48</v>
      </c>
      <c r="C205">
        <v>2023</v>
      </c>
      <c r="D205">
        <v>189</v>
      </c>
      <c r="G205" s="15">
        <v>189</v>
      </c>
      <c r="H205" s="20" t="s">
        <v>219</v>
      </c>
      <c r="I205" s="23">
        <v>27900</v>
      </c>
      <c r="J205" s="23" t="s">
        <v>23</v>
      </c>
      <c r="K205" s="15"/>
      <c r="L205" s="7"/>
      <c r="M205" s="2"/>
      <c r="N205" s="2"/>
      <c r="O205" s="29">
        <f>(IF(AND(J205&gt;0,J205&lt;=I205),J205,I205)*(L205-M205+N205))</f>
        <v>0</v>
      </c>
      <c r="P205" s="12"/>
      <c r="Q205" s="2"/>
      <c r="R205" s="2"/>
    </row>
    <row r="206" spans="1:18" ht="20.25">
      <c r="A206">
        <v>13</v>
      </c>
      <c r="B206">
        <v>48</v>
      </c>
      <c r="C206">
        <v>2023</v>
      </c>
      <c r="D206">
        <v>190</v>
      </c>
      <c r="G206" s="15">
        <v>190</v>
      </c>
      <c r="H206" s="20" t="s">
        <v>220</v>
      </c>
      <c r="I206" s="23">
        <v>17900</v>
      </c>
      <c r="J206" s="23" t="s">
        <v>23</v>
      </c>
      <c r="K206" s="15"/>
      <c r="L206" s="7"/>
      <c r="M206" s="2"/>
      <c r="N206" s="2"/>
      <c r="O206" s="29">
        <f>(IF(AND(J206&gt;0,J206&lt;=I206),J206,I206)*(L206-M206+N206))</f>
        <v>0</v>
      </c>
      <c r="P206" s="12"/>
      <c r="Q206" s="2"/>
      <c r="R206" s="2"/>
    </row>
    <row r="207" spans="1:18" ht="14.25">
      <c r="A207">
        <v>13</v>
      </c>
      <c r="B207">
        <v>48</v>
      </c>
      <c r="C207">
        <v>2023</v>
      </c>
      <c r="D207">
        <v>191</v>
      </c>
      <c r="G207" s="15">
        <v>191</v>
      </c>
      <c r="H207" s="20" t="s">
        <v>221</v>
      </c>
      <c r="I207" s="23">
        <v>27500</v>
      </c>
      <c r="J207" s="23" t="s">
        <v>23</v>
      </c>
      <c r="K207" s="15"/>
      <c r="L207" s="7"/>
      <c r="M207" s="2"/>
      <c r="N207" s="2"/>
      <c r="O207" s="29">
        <f>(IF(AND(J207&gt;0,J207&lt;=I207),J207,I207)*(L207-M207+N207))</f>
        <v>0</v>
      </c>
      <c r="P207" s="12"/>
      <c r="Q207" s="2"/>
      <c r="R207" s="2"/>
    </row>
    <row r="208" spans="1:18" ht="20.25">
      <c r="A208">
        <v>13</v>
      </c>
      <c r="B208">
        <v>48</v>
      </c>
      <c r="C208">
        <v>2023</v>
      </c>
      <c r="D208">
        <v>192</v>
      </c>
      <c r="G208" s="15">
        <v>192</v>
      </c>
      <c r="H208" s="20" t="s">
        <v>222</v>
      </c>
      <c r="I208" s="23">
        <v>27500</v>
      </c>
      <c r="J208" s="23" t="s">
        <v>23</v>
      </c>
      <c r="K208" s="15"/>
      <c r="L208" s="7"/>
      <c r="M208" s="2"/>
      <c r="N208" s="2"/>
      <c r="O208" s="29">
        <f>(IF(AND(J208&gt;0,J208&lt;=I208),J208,I208)*(L208-M208+N208))</f>
        <v>0</v>
      </c>
      <c r="P208" s="12"/>
      <c r="Q208" s="2"/>
      <c r="R208" s="2"/>
    </row>
    <row r="209" spans="1:18" ht="20.25">
      <c r="A209">
        <v>13</v>
      </c>
      <c r="B209">
        <v>48</v>
      </c>
      <c r="C209">
        <v>2023</v>
      </c>
      <c r="D209">
        <v>193</v>
      </c>
      <c r="G209" s="15">
        <v>193</v>
      </c>
      <c r="H209" s="20" t="s">
        <v>223</v>
      </c>
      <c r="I209" s="23">
        <v>27500</v>
      </c>
      <c r="J209" s="23" t="s">
        <v>23</v>
      </c>
      <c r="K209" s="15"/>
      <c r="L209" s="7"/>
      <c r="M209" s="2"/>
      <c r="N209" s="2"/>
      <c r="O209" s="29">
        <f>(IF(AND(J209&gt;0,J209&lt;=I209),J209,I209)*(L209-M209+N209))</f>
        <v>0</v>
      </c>
      <c r="P209" s="12"/>
      <c r="Q209" s="2"/>
      <c r="R209" s="2"/>
    </row>
    <row r="210" spans="1:18" ht="20.25">
      <c r="A210">
        <v>13</v>
      </c>
      <c r="B210">
        <v>48</v>
      </c>
      <c r="C210">
        <v>2023</v>
      </c>
      <c r="D210">
        <v>194</v>
      </c>
      <c r="G210" s="15">
        <v>194</v>
      </c>
      <c r="H210" s="20" t="s">
        <v>224</v>
      </c>
      <c r="I210" s="23">
        <v>27500</v>
      </c>
      <c r="J210" s="23" t="s">
        <v>23</v>
      </c>
      <c r="K210" s="15"/>
      <c r="L210" s="7"/>
      <c r="M210" s="2"/>
      <c r="N210" s="2"/>
      <c r="O210" s="29">
        <f>(IF(AND(J210&gt;0,J210&lt;=I210),J210,I210)*(L210-M210+N210))</f>
        <v>0</v>
      </c>
      <c r="P210" s="12"/>
      <c r="Q210" s="2"/>
      <c r="R210" s="2"/>
    </row>
    <row r="211" spans="1:18" ht="14.25">
      <c r="A211">
        <v>13</v>
      </c>
      <c r="B211">
        <v>48</v>
      </c>
      <c r="C211">
        <v>2023</v>
      </c>
      <c r="D211">
        <v>195</v>
      </c>
      <c r="G211" s="15">
        <v>195</v>
      </c>
      <c r="H211" s="20" t="s">
        <v>225</v>
      </c>
      <c r="I211" s="23">
        <v>7000</v>
      </c>
      <c r="J211" s="23" t="s">
        <v>23</v>
      </c>
      <c r="K211" s="15"/>
      <c r="L211" s="7"/>
      <c r="M211" s="2"/>
      <c r="N211" s="2"/>
      <c r="O211" s="29">
        <f>(IF(AND(J211&gt;0,J211&lt;=I211),J211,I211)*(L211-M211+N211))</f>
        <v>0</v>
      </c>
      <c r="P211" s="12"/>
      <c r="Q211" s="2"/>
      <c r="R211" s="2"/>
    </row>
    <row r="212" spans="1:18" ht="91.5">
      <c r="A212">
        <v>13</v>
      </c>
      <c r="B212">
        <v>48</v>
      </c>
      <c r="C212">
        <v>2023</v>
      </c>
      <c r="D212">
        <v>196</v>
      </c>
      <c r="G212" s="15">
        <v>196</v>
      </c>
      <c r="H212" s="20" t="s">
        <v>226</v>
      </c>
      <c r="I212" s="23">
        <v>6566</v>
      </c>
      <c r="J212" s="23" t="s">
        <v>33</v>
      </c>
      <c r="K212" s="15"/>
      <c r="L212" s="7"/>
      <c r="M212" s="2"/>
      <c r="N212" s="2"/>
      <c r="O212" s="29">
        <f>(IF(AND(J212&gt;0,J212&lt;=I212),J212,I212)*(L212-M212+N212))</f>
        <v>0</v>
      </c>
      <c r="P212" s="12"/>
      <c r="Q212" s="2"/>
      <c r="R212" s="2"/>
    </row>
    <row r="213" spans="1:18" ht="51">
      <c r="A213">
        <v>13</v>
      </c>
      <c r="B213">
        <v>48</v>
      </c>
      <c r="C213">
        <v>2023</v>
      </c>
      <c r="D213">
        <v>197</v>
      </c>
      <c r="G213" s="15">
        <v>197</v>
      </c>
      <c r="H213" s="20" t="s">
        <v>227</v>
      </c>
      <c r="I213" s="23">
        <v>990</v>
      </c>
      <c r="J213" s="23" t="s">
        <v>23</v>
      </c>
      <c r="K213" s="15"/>
      <c r="L213" s="7"/>
      <c r="M213" s="2"/>
      <c r="N213" s="2"/>
      <c r="O213" s="29">
        <f>(IF(AND(J213&gt;0,J213&lt;=I213),J213,I213)*(L213-M213+N213))</f>
        <v>0</v>
      </c>
      <c r="P213" s="12"/>
      <c r="Q213" s="2"/>
      <c r="R213" s="2"/>
    </row>
    <row r="214" spans="1:18" ht="51">
      <c r="A214">
        <v>13</v>
      </c>
      <c r="B214">
        <v>48</v>
      </c>
      <c r="C214">
        <v>2023</v>
      </c>
      <c r="D214">
        <v>198</v>
      </c>
      <c r="G214" s="15">
        <v>198</v>
      </c>
      <c r="H214" s="20" t="s">
        <v>228</v>
      </c>
      <c r="I214" s="23">
        <v>240</v>
      </c>
      <c r="J214" s="23" t="s">
        <v>23</v>
      </c>
      <c r="K214" s="15"/>
      <c r="L214" s="7"/>
      <c r="M214" s="2"/>
      <c r="N214" s="2"/>
      <c r="O214" s="29">
        <f>(IF(AND(J214&gt;0,J214&lt;=I214),J214,I214)*(L214-M214+N214))</f>
        <v>0</v>
      </c>
      <c r="P214" s="12"/>
      <c r="Q214" s="2"/>
      <c r="R214" s="2"/>
    </row>
    <row r="215" spans="1:18" ht="51">
      <c r="A215">
        <v>13</v>
      </c>
      <c r="B215">
        <v>48</v>
      </c>
      <c r="C215">
        <v>2023</v>
      </c>
      <c r="D215">
        <v>199</v>
      </c>
      <c r="G215" s="15">
        <v>199</v>
      </c>
      <c r="H215" s="20" t="s">
        <v>229</v>
      </c>
      <c r="I215" s="23">
        <v>990</v>
      </c>
      <c r="J215" s="23" t="s">
        <v>23</v>
      </c>
      <c r="K215" s="15"/>
      <c r="L215" s="7"/>
      <c r="M215" s="2"/>
      <c r="N215" s="2"/>
      <c r="O215" s="29">
        <f>(IF(AND(J215&gt;0,J215&lt;=I215),J215,I215)*(L215-M215+N215))</f>
        <v>0</v>
      </c>
      <c r="P215" s="12"/>
      <c r="Q215" s="2"/>
      <c r="R215" s="2"/>
    </row>
    <row r="216" spans="1:18" ht="51">
      <c r="A216">
        <v>13</v>
      </c>
      <c r="B216">
        <v>48</v>
      </c>
      <c r="C216">
        <v>2023</v>
      </c>
      <c r="D216">
        <v>200</v>
      </c>
      <c r="G216" s="15">
        <v>200</v>
      </c>
      <c r="H216" s="20" t="s">
        <v>230</v>
      </c>
      <c r="I216" s="23">
        <v>990</v>
      </c>
      <c r="J216" s="23" t="s">
        <v>23</v>
      </c>
      <c r="K216" s="15"/>
      <c r="L216" s="7"/>
      <c r="M216" s="2"/>
      <c r="N216" s="2"/>
      <c r="O216" s="29">
        <f>(IF(AND(J216&gt;0,J216&lt;=I216),J216,I216)*(L216-M216+N216))</f>
        <v>0</v>
      </c>
      <c r="P216" s="12"/>
      <c r="Q216" s="2"/>
      <c r="R216" s="2"/>
    </row>
    <row r="217" spans="1:18" ht="51">
      <c r="A217">
        <v>13</v>
      </c>
      <c r="B217">
        <v>48</v>
      </c>
      <c r="C217">
        <v>2023</v>
      </c>
      <c r="D217">
        <v>201</v>
      </c>
      <c r="G217" s="15">
        <v>201</v>
      </c>
      <c r="H217" s="20" t="s">
        <v>231</v>
      </c>
      <c r="I217" s="23">
        <v>1170</v>
      </c>
      <c r="J217" s="23" t="s">
        <v>23</v>
      </c>
      <c r="K217" s="15"/>
      <c r="L217" s="7"/>
      <c r="M217" s="2"/>
      <c r="N217" s="2"/>
      <c r="O217" s="29">
        <f>(IF(AND(J217&gt;0,J217&lt;=I217),J217,I217)*(L217-M217+N217))</f>
        <v>0</v>
      </c>
      <c r="P217" s="12"/>
      <c r="Q217" s="2"/>
      <c r="R217" s="2"/>
    </row>
    <row r="218" spans="1:18" ht="71.25">
      <c r="A218">
        <v>13</v>
      </c>
      <c r="B218">
        <v>48</v>
      </c>
      <c r="C218">
        <v>2023</v>
      </c>
      <c r="D218">
        <v>202</v>
      </c>
      <c r="G218" s="15">
        <v>202</v>
      </c>
      <c r="H218" s="20" t="s">
        <v>232</v>
      </c>
      <c r="I218" s="23">
        <v>1000</v>
      </c>
      <c r="J218" s="23" t="s">
        <v>23</v>
      </c>
      <c r="K218" s="15"/>
      <c r="L218" s="7"/>
      <c r="M218" s="2"/>
      <c r="N218" s="2"/>
      <c r="O218" s="29">
        <f>(IF(AND(J218&gt;0,J218&lt;=I218),J218,I218)*(L218-M218+N218))</f>
        <v>0</v>
      </c>
      <c r="P218" s="12"/>
      <c r="Q218" s="2"/>
      <c r="R218" s="2"/>
    </row>
    <row r="219" spans="1:18" ht="122.25">
      <c r="A219">
        <v>13</v>
      </c>
      <c r="B219">
        <v>48</v>
      </c>
      <c r="C219">
        <v>2023</v>
      </c>
      <c r="D219">
        <v>203</v>
      </c>
      <c r="G219" s="15">
        <v>203</v>
      </c>
      <c r="H219" s="20" t="s">
        <v>233</v>
      </c>
      <c r="I219" s="23">
        <v>1000</v>
      </c>
      <c r="J219" s="23" t="s">
        <v>23</v>
      </c>
      <c r="K219" s="15"/>
      <c r="L219" s="7"/>
      <c r="M219" s="2"/>
      <c r="N219" s="2"/>
      <c r="O219" s="29">
        <f>(IF(AND(J219&gt;0,J219&lt;=I219),J219,I219)*(L219-M219+N219))</f>
        <v>0</v>
      </c>
      <c r="P219" s="12"/>
      <c r="Q219" s="2"/>
      <c r="R219" s="2"/>
    </row>
    <row r="220" spans="1:18" ht="71.25">
      <c r="A220">
        <v>13</v>
      </c>
      <c r="B220">
        <v>48</v>
      </c>
      <c r="C220">
        <v>2023</v>
      </c>
      <c r="D220">
        <v>204</v>
      </c>
      <c r="G220" s="15">
        <v>204</v>
      </c>
      <c r="H220" s="20" t="s">
        <v>234</v>
      </c>
      <c r="I220" s="23">
        <v>2500</v>
      </c>
      <c r="J220" s="23" t="s">
        <v>23</v>
      </c>
      <c r="K220" s="15"/>
      <c r="L220" s="7"/>
      <c r="M220" s="2"/>
      <c r="N220" s="2"/>
      <c r="O220" s="29">
        <f>(IF(AND(J220&gt;0,J220&lt;=I220),J220,I220)*(L220-M220+N220))</f>
        <v>0</v>
      </c>
      <c r="P220" s="12"/>
      <c r="Q220" s="2"/>
      <c r="R220" s="2"/>
    </row>
    <row r="221" spans="1:18" ht="91.5">
      <c r="A221">
        <v>13</v>
      </c>
      <c r="B221">
        <v>48</v>
      </c>
      <c r="C221">
        <v>2023</v>
      </c>
      <c r="D221">
        <v>205</v>
      </c>
      <c r="G221" s="15">
        <v>205</v>
      </c>
      <c r="H221" s="20" t="s">
        <v>235</v>
      </c>
      <c r="I221" s="23">
        <v>1000</v>
      </c>
      <c r="J221" s="23" t="s">
        <v>23</v>
      </c>
      <c r="K221" s="15"/>
      <c r="L221" s="7"/>
      <c r="M221" s="2"/>
      <c r="N221" s="2"/>
      <c r="O221" s="29">
        <f>(IF(AND(J221&gt;0,J221&lt;=I221),J221,I221)*(L221-M221+N221))</f>
        <v>0</v>
      </c>
      <c r="P221" s="12"/>
      <c r="Q221" s="2"/>
      <c r="R221" s="2"/>
    </row>
    <row r="222" spans="1:18" ht="71.25">
      <c r="A222">
        <v>13</v>
      </c>
      <c r="B222">
        <v>48</v>
      </c>
      <c r="C222">
        <v>2023</v>
      </c>
      <c r="D222">
        <v>206</v>
      </c>
      <c r="G222" s="15">
        <v>206</v>
      </c>
      <c r="H222" s="20" t="s">
        <v>236</v>
      </c>
      <c r="I222" s="23">
        <v>1020</v>
      </c>
      <c r="J222" s="23" t="s">
        <v>23</v>
      </c>
      <c r="K222" s="15"/>
      <c r="L222" s="7"/>
      <c r="M222" s="2"/>
      <c r="N222" s="2"/>
      <c r="O222" s="29">
        <f>(IF(AND(J222&gt;0,J222&lt;=I222),J222,I222)*(L222-M222+N222))</f>
        <v>0</v>
      </c>
      <c r="P222" s="12"/>
      <c r="Q222" s="2"/>
      <c r="R222" s="2"/>
    </row>
    <row r="223" spans="1:18" ht="60.75">
      <c r="A223">
        <v>13</v>
      </c>
      <c r="B223">
        <v>48</v>
      </c>
      <c r="C223">
        <v>2023</v>
      </c>
      <c r="D223">
        <v>207</v>
      </c>
      <c r="G223" s="15">
        <v>207</v>
      </c>
      <c r="H223" s="20" t="s">
        <v>237</v>
      </c>
      <c r="I223" s="23">
        <v>550</v>
      </c>
      <c r="J223" s="23" t="s">
        <v>33</v>
      </c>
      <c r="K223" s="15"/>
      <c r="L223" s="7"/>
      <c r="M223" s="2"/>
      <c r="N223" s="2"/>
      <c r="O223" s="29">
        <f>(IF(AND(J223&gt;0,J223&lt;=I223),J223,I223)*(L223-M223+N223))</f>
        <v>0</v>
      </c>
      <c r="P223" s="12"/>
      <c r="Q223" s="2"/>
      <c r="R223" s="2"/>
    </row>
    <row r="224" spans="1:18" ht="40.5">
      <c r="A224">
        <v>13</v>
      </c>
      <c r="B224">
        <v>48</v>
      </c>
      <c r="C224">
        <v>2023</v>
      </c>
      <c r="D224">
        <v>208</v>
      </c>
      <c r="G224" s="15">
        <v>208</v>
      </c>
      <c r="H224" s="20" t="s">
        <v>238</v>
      </c>
      <c r="I224" s="23">
        <v>350</v>
      </c>
      <c r="J224" s="23" t="s">
        <v>25</v>
      </c>
      <c r="K224" s="15"/>
      <c r="L224" s="7"/>
      <c r="M224" s="2"/>
      <c r="N224" s="2"/>
      <c r="O224" s="29">
        <f>(IF(AND(J224&gt;0,J224&lt;=I224),J224,I224)*(L224-M224+N224))</f>
        <v>0</v>
      </c>
      <c r="P224" s="12"/>
      <c r="Q224" s="2"/>
      <c r="R224" s="2"/>
    </row>
    <row r="225" spans="1:18" ht="60.75">
      <c r="A225">
        <v>13</v>
      </c>
      <c r="B225">
        <v>48</v>
      </c>
      <c r="C225">
        <v>2023</v>
      </c>
      <c r="D225">
        <v>209</v>
      </c>
      <c r="G225" s="15">
        <v>209</v>
      </c>
      <c r="H225" s="20" t="s">
        <v>239</v>
      </c>
      <c r="I225" s="23">
        <v>660</v>
      </c>
      <c r="J225" s="23" t="s">
        <v>23</v>
      </c>
      <c r="K225" s="15"/>
      <c r="L225" s="7"/>
      <c r="M225" s="2"/>
      <c r="N225" s="2"/>
      <c r="O225" s="29">
        <f>(IF(AND(J225&gt;0,J225&lt;=I225),J225,I225)*(L225-M225+N225))</f>
        <v>0</v>
      </c>
      <c r="P225" s="12"/>
      <c r="Q225" s="2"/>
      <c r="R225" s="2"/>
    </row>
    <row r="226" spans="1:18" ht="51">
      <c r="A226">
        <v>13</v>
      </c>
      <c r="B226">
        <v>48</v>
      </c>
      <c r="C226">
        <v>2023</v>
      </c>
      <c r="D226">
        <v>210</v>
      </c>
      <c r="G226" s="15">
        <v>210</v>
      </c>
      <c r="H226" s="20" t="s">
        <v>240</v>
      </c>
      <c r="I226" s="23">
        <v>40</v>
      </c>
      <c r="J226" s="23" t="s">
        <v>25</v>
      </c>
      <c r="K226" s="15"/>
      <c r="L226" s="7"/>
      <c r="M226" s="2"/>
      <c r="N226" s="2"/>
      <c r="O226" s="29">
        <f>(IF(AND(J226&gt;0,J226&lt;=I226),J226,I226)*(L226-M226+N226))</f>
        <v>0</v>
      </c>
      <c r="P226" s="12"/>
      <c r="Q226" s="2"/>
      <c r="R226" s="2"/>
    </row>
    <row r="227" spans="1:18" ht="30">
      <c r="A227">
        <v>13</v>
      </c>
      <c r="B227">
        <v>48</v>
      </c>
      <c r="C227">
        <v>2023</v>
      </c>
      <c r="D227">
        <v>211</v>
      </c>
      <c r="G227" s="15">
        <v>211</v>
      </c>
      <c r="H227" s="20" t="s">
        <v>241</v>
      </c>
      <c r="I227" s="23">
        <v>35</v>
      </c>
      <c r="J227" s="23" t="s">
        <v>57</v>
      </c>
      <c r="K227" s="15"/>
      <c r="L227" s="7"/>
      <c r="M227" s="2"/>
      <c r="N227" s="2"/>
      <c r="O227" s="29">
        <f>(IF(AND(J227&gt;0,J227&lt;=I227),J227,I227)*(L227-M227+N227))</f>
        <v>0</v>
      </c>
      <c r="P227" s="12"/>
      <c r="Q227" s="2"/>
      <c r="R227" s="2"/>
    </row>
    <row r="228" spans="1:18" ht="30">
      <c r="A228">
        <v>13</v>
      </c>
      <c r="B228">
        <v>48</v>
      </c>
      <c r="C228">
        <v>2023</v>
      </c>
      <c r="D228">
        <v>212</v>
      </c>
      <c r="G228" s="15">
        <v>212</v>
      </c>
      <c r="H228" s="20" t="s">
        <v>242</v>
      </c>
      <c r="I228" s="23">
        <v>200</v>
      </c>
      <c r="J228" s="23" t="s">
        <v>57</v>
      </c>
      <c r="K228" s="15"/>
      <c r="L228" s="7"/>
      <c r="M228" s="2"/>
      <c r="N228" s="2"/>
      <c r="O228" s="29">
        <f>(IF(AND(J228&gt;0,J228&lt;=I228),J228,I228)*(L228-M228+N228))</f>
        <v>0</v>
      </c>
      <c r="P228" s="12"/>
      <c r="Q228" s="2"/>
      <c r="R228" s="2"/>
    </row>
    <row r="229" spans="1:18" ht="142.5">
      <c r="A229">
        <v>13</v>
      </c>
      <c r="B229">
        <v>48</v>
      </c>
      <c r="C229">
        <v>2023</v>
      </c>
      <c r="D229">
        <v>213</v>
      </c>
      <c r="G229" s="15">
        <v>213</v>
      </c>
      <c r="H229" s="20" t="s">
        <v>243</v>
      </c>
      <c r="I229" s="23">
        <v>10350</v>
      </c>
      <c r="J229" s="23" t="s">
        <v>23</v>
      </c>
      <c r="K229" s="15"/>
      <c r="L229" s="7"/>
      <c r="M229" s="2"/>
      <c r="N229" s="2"/>
      <c r="O229" s="29">
        <f>(IF(AND(J229&gt;0,J229&lt;=I229),J229,I229)*(L229-M229+N229))</f>
        <v>0</v>
      </c>
      <c r="P229" s="12"/>
      <c r="Q229" s="2"/>
      <c r="R229" s="2"/>
    </row>
    <row r="230" spans="1:18" ht="14.25">
      <c r="A230">
        <v>13</v>
      </c>
      <c r="B230">
        <v>48</v>
      </c>
      <c r="C230">
        <v>2023</v>
      </c>
      <c r="D230">
        <v>214</v>
      </c>
      <c r="G230" s="15">
        <v>214</v>
      </c>
      <c r="H230" s="20" t="s">
        <v>244</v>
      </c>
      <c r="I230" s="23">
        <v>2000</v>
      </c>
      <c r="J230" s="23" t="s">
        <v>57</v>
      </c>
      <c r="K230" s="15"/>
      <c r="L230" s="7"/>
      <c r="M230" s="2"/>
      <c r="N230" s="2"/>
      <c r="O230" s="29">
        <f>(IF(AND(J230&gt;0,J230&lt;=I230),J230,I230)*(L230-M230+N230))</f>
        <v>0</v>
      </c>
      <c r="P230" s="12"/>
      <c r="Q230" s="2"/>
      <c r="R230" s="2"/>
    </row>
    <row r="231" spans="7:18" ht="14.25">
      <c r="G231" s="15"/>
      <c r="H231" s="20"/>
      <c r="I231" s="23"/>
      <c r="J231" s="23"/>
      <c r="K231" s="15"/>
      <c r="L231" s="7"/>
      <c r="M231" s="2"/>
      <c r="N231" s="2"/>
      <c r="O231" s="9"/>
      <c r="P231" s="12"/>
      <c r="Q231" s="2"/>
      <c r="R231" s="2"/>
    </row>
    <row r="232" spans="8:15" ht="14.25">
      <c r="H232" s="16"/>
      <c r="L232" s="31" t="s">
        <v>245</v>
      </c>
      <c r="N232" s="32"/>
      <c r="O232" s="33">
        <f>SUM(O10:O230)</f>
        <v>0</v>
      </c>
    </row>
    <row r="233" ht="15" thickBot="1">
      <c r="H233" s="16"/>
    </row>
    <row r="234" spans="8:16" ht="14.25">
      <c r="H234" s="16"/>
      <c r="N234" s="38"/>
      <c r="O234" s="41"/>
      <c r="P234" s="42" t="s">
        <v>250</v>
      </c>
    </row>
    <row r="235" spans="8:16" ht="14.25">
      <c r="H235" s="16" t="s">
        <v>246</v>
      </c>
      <c r="I235" s="36"/>
      <c r="N235" s="38"/>
      <c r="O235" s="40"/>
      <c r="P235" s="39"/>
    </row>
    <row r="236" spans="8:16" ht="14.25">
      <c r="H236" s="16" t="s">
        <v>247</v>
      </c>
      <c r="I236" s="36"/>
      <c r="N236" s="38"/>
      <c r="O236" s="40"/>
      <c r="P236" s="39"/>
    </row>
    <row r="237" spans="8:16" ht="14.25">
      <c r="H237" s="16" t="s">
        <v>248</v>
      </c>
      <c r="I237" s="4"/>
      <c r="N237" s="38"/>
      <c r="O237" s="40"/>
      <c r="P237" s="39"/>
    </row>
    <row r="238" spans="8:16" ht="14.25">
      <c r="H238" s="16" t="s">
        <v>249</v>
      </c>
      <c r="I238" s="36"/>
      <c r="N238" s="38"/>
      <c r="O238" s="40"/>
      <c r="P238" s="39"/>
    </row>
    <row r="239" spans="8:16" ht="14.25">
      <c r="H239" s="16"/>
      <c r="I239" s="37"/>
      <c r="N239" s="38"/>
      <c r="O239" s="40"/>
      <c r="P239" s="39"/>
    </row>
    <row r="240" spans="8:16" ht="14.25">
      <c r="H240" s="16"/>
      <c r="I240" s="4"/>
      <c r="N240" s="38"/>
      <c r="O240" s="40"/>
      <c r="P240" s="39"/>
    </row>
    <row r="241" spans="8:16" ht="14.25">
      <c r="H241" s="16"/>
      <c r="I241" s="4"/>
      <c r="N241" s="38"/>
      <c r="O241" s="40"/>
      <c r="P241" s="39"/>
    </row>
    <row r="242" spans="14:16" ht="14.25">
      <c r="N242" s="38"/>
      <c r="O242" s="40"/>
      <c r="P242" s="39"/>
    </row>
    <row r="243" spans="14:16" ht="15" thickBot="1">
      <c r="N243" s="38"/>
      <c r="O243" s="43"/>
      <c r="P243" s="44" t="s">
        <v>251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2023-08-15T17:42:56Z</dcterms:created>
  <dcterms:modified xsi:type="dcterms:W3CDTF">2023-08-15T17:43:20Z</dcterms:modified>
  <cp:category/>
  <cp:version/>
  <cp:contentType/>
  <cp:contentStatus/>
</cp:coreProperties>
</file>