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4755" windowHeight="7230" activeTab="0"/>
  </bookViews>
  <sheets>
    <sheet name="Plan1" sheetId="1" r:id="rId1"/>
  </sheets>
  <definedNames/>
  <calcPr fullCalcOnLoad="1"/>
</workbook>
</file>

<file path=xl/sharedStrings.xml><?xml version="1.0" encoding="utf-8"?>
<sst xmlns="http://schemas.openxmlformats.org/spreadsheetml/2006/main" count="75" uniqueCount="52">
  <si>
    <t>PREFEITURA MUNICIPAL DE LUCELIA
CNPJ: 44.919.918/0001-04</t>
  </si>
  <si>
    <t>DIGITAÇÃO ELETRÔNICA DA PROPOSTA</t>
  </si>
  <si>
    <t>PREGÃO PRESENCIAL</t>
  </si>
  <si>
    <t>SEQUENCIA: 28</t>
  </si>
  <si>
    <t>Data Abertura: 20/09/2018 Hrs: 09:00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</si>
  <si>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</si>
  <si>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</si>
  <si>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</si>
  <si>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</si>
  <si>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</si>
  <si>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</si>
  <si>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</si>
  <si>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</si>
  <si>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</si>
  <si>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</si>
  <si>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</si>
  <si>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</si>
  <si>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</si>
  <si>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</si>
  <si>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</si>
  <si>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</si>
  <si>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Esfigmomanometro adulto
Material de confecção: tecido em algodão
Braçadeira/fecho: Velcro
</t>
  </si>
  <si>
    <t>UN</t>
  </si>
  <si>
    <t xml:space="preserve">Armário;
Dimensões/ Prateleiras: Altura de 180 a 210 cm x largura de 70 a 110 cm / 04
Material de Confecção: Aço. Capacidade por Prateleira: 50 kg
</t>
  </si>
  <si>
    <t xml:space="preserve">Estetoscópio adulto
Tipo: duplo. Auscultador : aço inoxidável
</t>
  </si>
  <si>
    <t xml:space="preserve">Autoclave horizontal de mesa de 54 litros.
Modo de operação: digital
Câmara de esterilização em aço inoxidável
</t>
  </si>
  <si>
    <t xml:space="preserve">Esfigmomanometro obeso
Material de confecção: tecido em algodão
Braçadeira/fecho: Velcro
</t>
  </si>
  <si>
    <t xml:space="preserve">Fotopolimerizador de resinas
Tipo Led, sem fio e sem radiômetro
</t>
  </si>
  <si>
    <t xml:space="preserve">Cadeira odontológica  completa (equipo/sugador/refletor)
Comando da cadeira a pedal, cabeceira articulada, refletor multifocal (mais de uma intensidade), equipo tipo cart ou acoplado, unidade auxiliar 01 sugador, cuba de porcelana/cerâmica, seringa tríplice, peça reta, contra ângulo, micro motor, caneta de rotação e no mínimo 03 terminais.
</t>
  </si>
  <si>
    <t xml:space="preserve">Amalgamador odontológico
Tipo capsular e modo de operação digital
</t>
  </si>
  <si>
    <t xml:space="preserve">Mesa auxiliar
Dimensões: 40X40X80 cm, em aço inoxidável e com rodízios.
</t>
  </si>
  <si>
    <t xml:space="preserve">Esfigmomanometro  infantil
Material de confecção: tecido em algodão
Braçadeira/fecho: Velcro
</t>
  </si>
  <si>
    <t xml:space="preserve">Mocho
Com encosto, regulagem de altura a gás, material de confecção em aço carbono
</t>
  </si>
  <si>
    <t>Seladora para papel grau cirúrgica com pedal e temporizador</t>
  </si>
  <si>
    <t xml:space="preserve">Ar condicionado
Capacidade 12.000 btus, tipo Split, função quente e frio
</t>
  </si>
  <si>
    <t xml:space="preserve">Cadeira
Material de confecção em aço/ferro pintado, com rodízios, com braços, com regulagem de altura, assento/encosto em courvin
</t>
  </si>
  <si>
    <t xml:space="preserve">Balde a pedal
Material de confecção em popipropileno, com capacidade de 30 l
</t>
  </si>
  <si>
    <t xml:space="preserve">Balde a pedal
Material de confecção em popipropileno, com capacidade de 50 l
</t>
  </si>
  <si>
    <t>Geladeira/refrigerador duplex 260 l</t>
  </si>
  <si>
    <t xml:space="preserve">Mesa de reunião
Tipo redonda de 1,20 de diâmetro, material de confecção madeira/mdp/mdf
</t>
  </si>
  <si>
    <t xml:space="preserve">Computador portátil (notebook)
Especificação mínima: que esteja em linha de produção pelo fabricante; computador portátil (notebook) com processador no mínimo Intel core i5 ou AMD a10 ou similar; 1 (um) disco rígido de 500 GIGABYTES velocidade de rotação 7.200 rpm; unidade combinada de gravação de disco ótico CD, DVD rom; memória RAM de 08 (oito) gigabytes, em 02 (dois) módulos idênticos de 04 (quatro) gigabytes cada, do tipo SDRAM DDR4 2.133 MHZ ou superior; tela LCD de 14 ou 15 polegadas widescreen, suportar resolução 1.600 x 900 pixels; teclado deverá conter todos os caracteres da língua portuguesa, inclusive ç e acentos, nas mesmas posições do teclado padrão abnt2; mouse touchpad com 02 (dois) botões integrados; mouse óptico com conexão USB e botão de rolagem (scroll); interfaces de rede 10/100/1000 conector rj-45 fêmea e WIFI padrão IEEE 802.11a/b/g/n; sistema operacional Windows 10 pro (64 bits); bateria recarregável do tipo íon de lítion com no mínimo 06 (seis) células; fonte externa automática compatível com o item; possuir interfaces USB 2.0 e 3.0, 01 (uma) HDMI ou display port e 01 (uma) VGA, leitor de cartão;
webcam FULL HD (1080p); deverá vir acompanhado de maleta do tipo acolchoada para transporte e acondicionamento do equipamento; o equipamento deverá ser novo, sem uso, reforma ou recondicionamento; garantia de 12 meses.
</t>
  </si>
  <si>
    <t xml:space="preserve">Televisor
Tipo Led, porta USB, Full HD, entrada HDMI, com conversor digital e tamanho da tela de 41 polegadas
</t>
  </si>
  <si>
    <t xml:space="preserve">Computador (Desktop - Básico);
Especificação Mínima: Que esteja em linha de produção pelo fabricante; computador desktop com processador no mínimo Intel Core I3 ou amd a10 ou similar;
Possuir 1 (um) disco rígido de 500 gigabyte; memória ram de 08(oito) gigabytes, em 02 (dois) módulos idênticos de 04 (quatro) gigabytes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01 (um) slot pci-express 2.0 x16 ou superior;
Possuir sistema de detecção de intrusão de chassis, com acionador instalado no gabinete;
O adaptador de vídeo integrado deverá ser no mínimo de 01 (um) gigabyte de memória, possuir suporte ao microsoft directx 10.1 ou superior, suportar monitor estendido, possuir no mínimo 02 (duas) saídas de vídeo, sendo pelo menos 01 (uma)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
</t>
  </si>
  <si>
    <t xml:space="preserve">Aparelho de DVD
Com controle remoto, portas USB e reprodução DVD/CD/CD-R/VCD/SVCD/DVCD/JPG/MP3
</t>
  </si>
  <si>
    <t xml:space="preserve">Longarina
Assento/encosto em polipropileno, com 03 lugares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</si>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</sst>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2"/>
  <sheetViews>
    <sheetView showRowColHeaders="0" tabSelected="1" zoomScalePageLayoutView="0" workbookViewId="0" topLeftCell="I2">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45">
      <c r="A17">
        <v>13</v>
      </c>
      <c r="B17">
        <v>28</v>
      </c>
      <c r="C17">
        <v>2018</v>
      </c>
      <c r="D17">
        <v>1</v>
      </c>
      <c r="G17" s="14">
        <v>1</v>
      </c>
      <c r="H17" s="19" t="s">
        <v>21</v>
      </c>
      <c r="I17" s="22">
        <v>2</v>
      </c>
      <c r="J17" s="22" t="s">
        <v>22</v>
      </c>
      <c r="K17" s="14"/>
      <c r="L17" s="6"/>
      <c r="M17" s="1"/>
      <c r="N17" s="1"/>
      <c r="O17" s="28">
        <f>(IF(AND(J17&gt;0,J17&lt;=I17),J17,I17)*(L17-M17+N17))</f>
        <v>0</v>
      </c>
      <c r="P17" s="11"/>
      <c r="Q17" s="1"/>
      <c r="R17" s="1"/>
    </row>
    <row r="18" spans="1:18" ht="67.5">
      <c r="A18">
        <v>13</v>
      </c>
      <c r="B18">
        <v>28</v>
      </c>
      <c r="C18">
        <v>2018</v>
      </c>
      <c r="D18">
        <v>2</v>
      </c>
      <c r="G18" s="14">
        <v>2</v>
      </c>
      <c r="H18" s="19" t="s">
        <v>23</v>
      </c>
      <c r="I18" s="22">
        <v>3</v>
      </c>
      <c r="J18" s="22" t="s">
        <v>22</v>
      </c>
      <c r="K18" s="14"/>
      <c r="L18" s="6"/>
      <c r="M18" s="1"/>
      <c r="N18" s="1"/>
      <c r="O18" s="28">
        <f>(IF(AND(J18&gt;0,J18&lt;=I18),J18,I18)*(L18-M18+N18))</f>
        <v>0</v>
      </c>
      <c r="P18" s="11"/>
      <c r="Q18" s="1"/>
      <c r="R18" s="1"/>
    </row>
    <row r="19" spans="1:18" ht="33.75">
      <c r="A19">
        <v>13</v>
      </c>
      <c r="B19">
        <v>28</v>
      </c>
      <c r="C19">
        <v>2018</v>
      </c>
      <c r="D19">
        <v>3</v>
      </c>
      <c r="G19" s="14">
        <v>3</v>
      </c>
      <c r="H19" s="19" t="s">
        <v>24</v>
      </c>
      <c r="I19" s="22">
        <v>4</v>
      </c>
      <c r="J19" s="22" t="s">
        <v>22</v>
      </c>
      <c r="K19" s="14"/>
      <c r="L19" s="6"/>
      <c r="M19" s="1"/>
      <c r="N19" s="1"/>
      <c r="O19" s="28">
        <f>(IF(AND(J19&gt;0,J19&lt;=I19),J19,I19)*(L19-M19+N19))</f>
        <v>0</v>
      </c>
      <c r="P19" s="11"/>
      <c r="Q19" s="1"/>
      <c r="R19" s="1"/>
    </row>
    <row r="20" spans="1:18" ht="45">
      <c r="A20">
        <v>13</v>
      </c>
      <c r="B20">
        <v>28</v>
      </c>
      <c r="C20">
        <v>2018</v>
      </c>
      <c r="D20">
        <v>4</v>
      </c>
      <c r="G20" s="14">
        <v>4</v>
      </c>
      <c r="H20" s="19" t="s">
        <v>25</v>
      </c>
      <c r="I20" s="22">
        <v>6</v>
      </c>
      <c r="J20" s="22" t="s">
        <v>22</v>
      </c>
      <c r="K20" s="14"/>
      <c r="L20" s="6"/>
      <c r="M20" s="1"/>
      <c r="N20" s="1"/>
      <c r="O20" s="28">
        <f>(IF(AND(J20&gt;0,J20&lt;=I20),J20,I20)*(L20-M20+N20))</f>
        <v>0</v>
      </c>
      <c r="P20" s="11"/>
      <c r="Q20" s="1"/>
      <c r="R20" s="1"/>
    </row>
    <row r="21" spans="1:18" ht="45">
      <c r="A21">
        <v>13</v>
      </c>
      <c r="B21">
        <v>28</v>
      </c>
      <c r="C21">
        <v>2018</v>
      </c>
      <c r="D21">
        <v>5</v>
      </c>
      <c r="G21" s="14">
        <v>5</v>
      </c>
      <c r="H21" s="19" t="s">
        <v>26</v>
      </c>
      <c r="I21" s="22">
        <v>2</v>
      </c>
      <c r="J21" s="22" t="s">
        <v>22</v>
      </c>
      <c r="K21" s="14"/>
      <c r="L21" s="6"/>
      <c r="M21" s="1"/>
      <c r="N21" s="1"/>
      <c r="O21" s="28">
        <f>(IF(AND(J21&gt;0,J21&lt;=I21),J21,I21)*(L21-M21+N21))</f>
        <v>0</v>
      </c>
      <c r="P21" s="11"/>
      <c r="Q21" s="1"/>
      <c r="R21" s="1"/>
    </row>
    <row r="22" spans="1:18" ht="33.75">
      <c r="A22">
        <v>13</v>
      </c>
      <c r="B22">
        <v>28</v>
      </c>
      <c r="C22">
        <v>2018</v>
      </c>
      <c r="D22">
        <v>6</v>
      </c>
      <c r="G22" s="14">
        <v>6</v>
      </c>
      <c r="H22" s="19" t="s">
        <v>27</v>
      </c>
      <c r="I22" s="22">
        <v>4</v>
      </c>
      <c r="J22" s="22" t="s">
        <v>22</v>
      </c>
      <c r="K22" s="14"/>
      <c r="L22" s="6"/>
      <c r="M22" s="1"/>
      <c r="N22" s="1"/>
      <c r="O22" s="28">
        <f>(IF(AND(J22&gt;0,J22&lt;=I22),J22,I22)*(L22-M22+N22))</f>
        <v>0</v>
      </c>
      <c r="P22" s="11"/>
      <c r="Q22" s="1"/>
      <c r="R22" s="1"/>
    </row>
    <row r="23" spans="1:18" ht="101.25">
      <c r="A23">
        <v>13</v>
      </c>
      <c r="B23">
        <v>28</v>
      </c>
      <c r="C23">
        <v>2018</v>
      </c>
      <c r="D23">
        <v>7</v>
      </c>
      <c r="G23" s="14">
        <v>7</v>
      </c>
      <c r="H23" s="19" t="s">
        <v>28</v>
      </c>
      <c r="I23" s="22">
        <v>2</v>
      </c>
      <c r="J23" s="22" t="s">
        <v>22</v>
      </c>
      <c r="K23" s="14"/>
      <c r="L23" s="6"/>
      <c r="M23" s="1"/>
      <c r="N23" s="1"/>
      <c r="O23" s="28">
        <f>(IF(AND(J23&gt;0,J23&lt;=I23),J23,I23)*(L23-M23+N23))</f>
        <v>0</v>
      </c>
      <c r="P23" s="11"/>
      <c r="Q23" s="1"/>
      <c r="R23" s="1"/>
    </row>
    <row r="24" spans="1:18" ht="33.75">
      <c r="A24">
        <v>13</v>
      </c>
      <c r="B24">
        <v>28</v>
      </c>
      <c r="C24">
        <v>2018</v>
      </c>
      <c r="D24">
        <v>8</v>
      </c>
      <c r="G24" s="14">
        <v>8</v>
      </c>
      <c r="H24" s="19" t="s">
        <v>29</v>
      </c>
      <c r="I24" s="22">
        <v>4</v>
      </c>
      <c r="J24" s="22" t="s">
        <v>22</v>
      </c>
      <c r="K24" s="14"/>
      <c r="L24" s="6"/>
      <c r="M24" s="1"/>
      <c r="N24" s="1"/>
      <c r="O24" s="28">
        <f>(IF(AND(J24&gt;0,J24&lt;=I24),J24,I24)*(L24-M24+N24))</f>
        <v>0</v>
      </c>
      <c r="P24" s="11"/>
      <c r="Q24" s="1"/>
      <c r="R24" s="1"/>
    </row>
    <row r="25" spans="1:18" ht="45">
      <c r="A25">
        <v>13</v>
      </c>
      <c r="B25">
        <v>28</v>
      </c>
      <c r="C25">
        <v>2018</v>
      </c>
      <c r="D25">
        <v>9</v>
      </c>
      <c r="G25" s="14">
        <v>9</v>
      </c>
      <c r="H25" s="19" t="s">
        <v>30</v>
      </c>
      <c r="I25" s="22">
        <v>2</v>
      </c>
      <c r="J25" s="22" t="s">
        <v>22</v>
      </c>
      <c r="K25" s="14"/>
      <c r="L25" s="6"/>
      <c r="M25" s="1"/>
      <c r="N25" s="1"/>
      <c r="O25" s="28">
        <f>(IF(AND(J25&gt;0,J25&lt;=I25),J25,I25)*(L25-M25+N25))</f>
        <v>0</v>
      </c>
      <c r="P25" s="11"/>
      <c r="Q25" s="1"/>
      <c r="R25" s="1"/>
    </row>
    <row r="26" spans="1:18" ht="45">
      <c r="A26">
        <v>13</v>
      </c>
      <c r="B26">
        <v>28</v>
      </c>
      <c r="C26">
        <v>2018</v>
      </c>
      <c r="D26">
        <v>10</v>
      </c>
      <c r="G26" s="14">
        <v>10</v>
      </c>
      <c r="H26" s="19" t="s">
        <v>31</v>
      </c>
      <c r="I26" s="22">
        <v>2</v>
      </c>
      <c r="J26" s="22" t="s">
        <v>22</v>
      </c>
      <c r="K26" s="14"/>
      <c r="L26" s="6"/>
      <c r="M26" s="1"/>
      <c r="N26" s="1"/>
      <c r="O26" s="28">
        <f>(IF(AND(J26&gt;0,J26&lt;=I26),J26,I26)*(L26-M26+N26))</f>
        <v>0</v>
      </c>
      <c r="P26" s="11"/>
      <c r="Q26" s="1"/>
      <c r="R26" s="1"/>
    </row>
    <row r="27" spans="1:18" ht="45">
      <c r="A27">
        <v>13</v>
      </c>
      <c r="B27">
        <v>28</v>
      </c>
      <c r="C27">
        <v>2018</v>
      </c>
      <c r="D27">
        <v>11</v>
      </c>
      <c r="G27" s="14">
        <v>11</v>
      </c>
      <c r="H27" s="19" t="s">
        <v>32</v>
      </c>
      <c r="I27" s="22">
        <v>2</v>
      </c>
      <c r="J27" s="22" t="s">
        <v>22</v>
      </c>
      <c r="K27" s="14"/>
      <c r="L27" s="6"/>
      <c r="M27" s="1"/>
      <c r="N27" s="1"/>
      <c r="O27" s="28">
        <f>(IF(AND(J27&gt;0,J27&lt;=I27),J27,I27)*(L27-M27+N27))</f>
        <v>0</v>
      </c>
      <c r="P27" s="11"/>
      <c r="Q27" s="1"/>
      <c r="R27" s="1"/>
    </row>
    <row r="28" spans="1:18" ht="22.5">
      <c r="A28">
        <v>13</v>
      </c>
      <c r="B28">
        <v>28</v>
      </c>
      <c r="C28">
        <v>2018</v>
      </c>
      <c r="D28">
        <v>12</v>
      </c>
      <c r="G28" s="14">
        <v>12</v>
      </c>
      <c r="H28" s="19" t="s">
        <v>33</v>
      </c>
      <c r="I28" s="22">
        <v>2</v>
      </c>
      <c r="J28" s="22" t="s">
        <v>22</v>
      </c>
      <c r="K28" s="14"/>
      <c r="L28" s="6"/>
      <c r="M28" s="1"/>
      <c r="N28" s="1"/>
      <c r="O28" s="28">
        <f>(IF(AND(J28&gt;0,J28&lt;=I28),J28,I28)*(L28-M28+N28))</f>
        <v>0</v>
      </c>
      <c r="P28" s="11"/>
      <c r="Q28" s="1"/>
      <c r="R28" s="1"/>
    </row>
    <row r="29" spans="1:18" ht="33.75">
      <c r="A29">
        <v>13</v>
      </c>
      <c r="B29">
        <v>28</v>
      </c>
      <c r="C29">
        <v>2018</v>
      </c>
      <c r="D29">
        <v>13</v>
      </c>
      <c r="G29" s="14">
        <v>13</v>
      </c>
      <c r="H29" s="19" t="s">
        <v>34</v>
      </c>
      <c r="I29" s="22">
        <v>4</v>
      </c>
      <c r="J29" s="22" t="s">
        <v>22</v>
      </c>
      <c r="K29" s="14"/>
      <c r="L29" s="6"/>
      <c r="M29" s="1"/>
      <c r="N29" s="1"/>
      <c r="O29" s="28">
        <f>(IF(AND(J29&gt;0,J29&lt;=I29),J29,I29)*(L29-M29+N29))</f>
        <v>0</v>
      </c>
      <c r="P29" s="11"/>
      <c r="Q29" s="1"/>
      <c r="R29" s="1"/>
    </row>
    <row r="30" spans="1:18" ht="56.25">
      <c r="A30">
        <v>13</v>
      </c>
      <c r="B30">
        <v>28</v>
      </c>
      <c r="C30">
        <v>2018</v>
      </c>
      <c r="D30">
        <v>14</v>
      </c>
      <c r="G30" s="14">
        <v>14</v>
      </c>
      <c r="H30" s="19" t="s">
        <v>35</v>
      </c>
      <c r="I30" s="22">
        <v>10</v>
      </c>
      <c r="J30" s="22" t="s">
        <v>22</v>
      </c>
      <c r="K30" s="14"/>
      <c r="L30" s="6"/>
      <c r="M30" s="1"/>
      <c r="N30" s="1"/>
      <c r="O30" s="28">
        <f>(IF(AND(J30&gt;0,J30&lt;=I30),J30,I30)*(L30-M30+N30))</f>
        <v>0</v>
      </c>
      <c r="P30" s="11"/>
      <c r="Q30" s="1"/>
      <c r="R30" s="1"/>
    </row>
    <row r="31" spans="1:18" ht="45">
      <c r="A31">
        <v>13</v>
      </c>
      <c r="B31">
        <v>28</v>
      </c>
      <c r="C31">
        <v>2018</v>
      </c>
      <c r="D31">
        <v>15</v>
      </c>
      <c r="G31" s="14">
        <v>15</v>
      </c>
      <c r="H31" s="19" t="s">
        <v>36</v>
      </c>
      <c r="I31" s="22">
        <v>3</v>
      </c>
      <c r="J31" s="22" t="s">
        <v>22</v>
      </c>
      <c r="K31" s="14"/>
      <c r="L31" s="6"/>
      <c r="M31" s="1"/>
      <c r="N31" s="1"/>
      <c r="O31" s="28">
        <f>(IF(AND(J31&gt;0,J31&lt;=I31),J31,I31)*(L31-M31+N31))</f>
        <v>0</v>
      </c>
      <c r="P31" s="11"/>
      <c r="Q31" s="1"/>
      <c r="R31" s="1"/>
    </row>
    <row r="32" spans="1:18" ht="45">
      <c r="A32">
        <v>13</v>
      </c>
      <c r="B32">
        <v>28</v>
      </c>
      <c r="C32">
        <v>2018</v>
      </c>
      <c r="D32">
        <v>16</v>
      </c>
      <c r="G32" s="14">
        <v>16</v>
      </c>
      <c r="H32" s="19" t="s">
        <v>37</v>
      </c>
      <c r="I32" s="22">
        <v>1</v>
      </c>
      <c r="J32" s="22" t="s">
        <v>22</v>
      </c>
      <c r="K32" s="14"/>
      <c r="L32" s="6"/>
      <c r="M32" s="1"/>
      <c r="N32" s="1"/>
      <c r="O32" s="28">
        <f>(IF(AND(J32&gt;0,J32&lt;=I32),J32,I32)*(L32-M32+N32))</f>
        <v>0</v>
      </c>
      <c r="P32" s="11"/>
      <c r="Q32" s="1"/>
      <c r="R32" s="1"/>
    </row>
    <row r="33" spans="1:18" ht="15">
      <c r="A33">
        <v>13</v>
      </c>
      <c r="B33">
        <v>28</v>
      </c>
      <c r="C33">
        <v>2018</v>
      </c>
      <c r="D33">
        <v>17</v>
      </c>
      <c r="G33" s="14">
        <v>17</v>
      </c>
      <c r="H33" s="19" t="s">
        <v>38</v>
      </c>
      <c r="I33" s="22">
        <v>1</v>
      </c>
      <c r="J33" s="22" t="s">
        <v>22</v>
      </c>
      <c r="K33" s="14"/>
      <c r="L33" s="6"/>
      <c r="M33" s="1"/>
      <c r="N33" s="1"/>
      <c r="O33" s="28">
        <f>(IF(AND(J33&gt;0,J33&lt;=I33),J33,I33)*(L33-M33+N33))</f>
        <v>0</v>
      </c>
      <c r="P33" s="11"/>
      <c r="Q33" s="1"/>
      <c r="R33" s="1"/>
    </row>
    <row r="34" spans="1:18" ht="45">
      <c r="A34">
        <v>13</v>
      </c>
      <c r="B34">
        <v>28</v>
      </c>
      <c r="C34">
        <v>2018</v>
      </c>
      <c r="D34">
        <v>18</v>
      </c>
      <c r="G34" s="14">
        <v>18</v>
      </c>
      <c r="H34" s="19" t="s">
        <v>39</v>
      </c>
      <c r="I34" s="22">
        <v>1</v>
      </c>
      <c r="J34" s="22" t="s">
        <v>22</v>
      </c>
      <c r="K34" s="14"/>
      <c r="L34" s="6"/>
      <c r="M34" s="1"/>
      <c r="N34" s="1"/>
      <c r="O34" s="28">
        <f>(IF(AND(J34&gt;0,J34&lt;=I34),J34,I34)*(L34-M34+N34))</f>
        <v>0</v>
      </c>
      <c r="P34" s="11"/>
      <c r="Q34" s="1"/>
      <c r="R34" s="1"/>
    </row>
    <row r="35" spans="1:18" ht="326.25">
      <c r="A35">
        <v>13</v>
      </c>
      <c r="B35">
        <v>28</v>
      </c>
      <c r="C35">
        <v>2018</v>
      </c>
      <c r="D35">
        <v>19</v>
      </c>
      <c r="G35" s="14">
        <v>19</v>
      </c>
      <c r="H35" s="19" t="s">
        <v>40</v>
      </c>
      <c r="I35" s="22">
        <v>1</v>
      </c>
      <c r="J35" s="22" t="s">
        <v>22</v>
      </c>
      <c r="K35" s="14"/>
      <c r="L35" s="6"/>
      <c r="M35" s="1"/>
      <c r="N35" s="1"/>
      <c r="O35" s="28">
        <f>(IF(AND(J35&gt;0,J35&lt;=I35),J35,I35)*(L35-M35+N35))</f>
        <v>0</v>
      </c>
      <c r="P35" s="11"/>
      <c r="Q35" s="1"/>
      <c r="R35" s="1"/>
    </row>
    <row r="36" spans="1:18" ht="45">
      <c r="A36">
        <v>13</v>
      </c>
      <c r="B36">
        <v>28</v>
      </c>
      <c r="C36">
        <v>2018</v>
      </c>
      <c r="D36">
        <v>20</v>
      </c>
      <c r="G36" s="14">
        <v>20</v>
      </c>
      <c r="H36" s="19" t="s">
        <v>41</v>
      </c>
      <c r="I36" s="22">
        <v>1</v>
      </c>
      <c r="J36" s="22" t="s">
        <v>22</v>
      </c>
      <c r="K36" s="14"/>
      <c r="L36" s="6"/>
      <c r="M36" s="1"/>
      <c r="N36" s="1"/>
      <c r="O36" s="28">
        <f>(IF(AND(J36&gt;0,J36&lt;=I36),J36,I36)*(L36-M36+N36))</f>
        <v>0</v>
      </c>
      <c r="P36" s="11"/>
      <c r="Q36" s="1"/>
      <c r="R36" s="1"/>
    </row>
    <row r="37" spans="1:18" ht="409.5">
      <c r="A37">
        <v>13</v>
      </c>
      <c r="B37">
        <v>28</v>
      </c>
      <c r="C37">
        <v>2018</v>
      </c>
      <c r="D37">
        <v>21</v>
      </c>
      <c r="G37" s="14">
        <v>21</v>
      </c>
      <c r="H37" s="19" t="s">
        <v>42</v>
      </c>
      <c r="I37" s="22">
        <v>1</v>
      </c>
      <c r="J37" s="22" t="s">
        <v>22</v>
      </c>
      <c r="K37" s="14"/>
      <c r="L37" s="6"/>
      <c r="M37" s="1"/>
      <c r="N37" s="1"/>
      <c r="O37" s="28">
        <f>(IF(AND(J37&gt;0,J37&lt;=I37),J37,I37)*(L37-M37+N37))</f>
        <v>0</v>
      </c>
      <c r="P37" s="11"/>
      <c r="Q37" s="1"/>
      <c r="R37" s="1"/>
    </row>
    <row r="38" spans="1:18" ht="45">
      <c r="A38">
        <v>13</v>
      </c>
      <c r="B38">
        <v>28</v>
      </c>
      <c r="C38">
        <v>2018</v>
      </c>
      <c r="D38">
        <v>22</v>
      </c>
      <c r="G38" s="14">
        <v>22</v>
      </c>
      <c r="H38" s="19" t="s">
        <v>43</v>
      </c>
      <c r="I38" s="22">
        <v>1</v>
      </c>
      <c r="J38" s="22" t="s">
        <v>22</v>
      </c>
      <c r="K38" s="14"/>
      <c r="L38" s="6"/>
      <c r="M38" s="1"/>
      <c r="N38" s="1"/>
      <c r="O38" s="28">
        <f>(IF(AND(J38&gt;0,J38&lt;=I38),J38,I38)*(L38-M38+N38))</f>
        <v>0</v>
      </c>
      <c r="P38" s="11"/>
      <c r="Q38" s="1"/>
      <c r="R38" s="1"/>
    </row>
    <row r="39" spans="1:18" ht="33.75">
      <c r="A39">
        <v>13</v>
      </c>
      <c r="B39">
        <v>28</v>
      </c>
      <c r="C39">
        <v>2018</v>
      </c>
      <c r="D39">
        <v>23</v>
      </c>
      <c r="G39" s="14">
        <v>23</v>
      </c>
      <c r="H39" s="19" t="s">
        <v>44</v>
      </c>
      <c r="I39" s="22">
        <v>4</v>
      </c>
      <c r="J39" s="22" t="s">
        <v>22</v>
      </c>
      <c r="K39" s="14"/>
      <c r="L39" s="6"/>
      <c r="M39" s="1"/>
      <c r="N39" s="1"/>
      <c r="O39" s="28">
        <f>(IF(AND(J39&gt;0,J39&lt;=I39),J39,I39)*(L39-M39+N39))</f>
        <v>0</v>
      </c>
      <c r="P39" s="11"/>
      <c r="Q39" s="1"/>
      <c r="R39" s="1"/>
    </row>
    <row r="40" spans="7:18" ht="15">
      <c r="G40" s="14"/>
      <c r="H40" s="19"/>
      <c r="I40" s="22"/>
      <c r="J40" s="22"/>
      <c r="K40" s="14"/>
      <c r="L40" s="6"/>
      <c r="M40" s="1"/>
      <c r="N40" s="1"/>
      <c r="O40" s="8"/>
      <c r="P40" s="11"/>
      <c r="Q40" s="1"/>
      <c r="R40" s="1"/>
    </row>
    <row r="41" spans="8:15" ht="15">
      <c r="H41" s="33"/>
      <c r="L41" s="30" t="s">
        <v>45</v>
      </c>
      <c r="N41" s="31"/>
      <c r="O41" s="32">
        <f>SUM(O10:O39)</f>
        <v>0</v>
      </c>
    </row>
    <row r="42" ht="15.75" thickBot="1">
      <c r="H42" s="33"/>
    </row>
    <row r="43" spans="8:16" ht="15">
      <c r="H43" s="33"/>
      <c r="N43" s="38"/>
      <c r="O43" s="41"/>
      <c r="P43" s="42" t="s">
        <v>50</v>
      </c>
    </row>
    <row r="44" spans="8:16" ht="15">
      <c r="H44" s="33" t="s">
        <v>46</v>
      </c>
      <c r="I44" s="36"/>
      <c r="N44" s="38"/>
      <c r="O44" s="40"/>
      <c r="P44" s="39"/>
    </row>
    <row r="45" spans="8:16" ht="15">
      <c r="H45" s="33" t="s">
        <v>47</v>
      </c>
      <c r="I45" s="36"/>
      <c r="N45" s="38"/>
      <c r="O45" s="40"/>
      <c r="P45" s="39"/>
    </row>
    <row r="46" spans="8:16" ht="15">
      <c r="H46" s="33" t="s">
        <v>48</v>
      </c>
      <c r="I46" s="3"/>
      <c r="N46" s="38"/>
      <c r="O46" s="40"/>
      <c r="P46" s="39"/>
    </row>
    <row r="47" spans="8:16" ht="15">
      <c r="H47" s="33" t="s">
        <v>49</v>
      </c>
      <c r="I47" s="36"/>
      <c r="N47" s="38"/>
      <c r="O47" s="40"/>
      <c r="P47" s="39"/>
    </row>
    <row r="48" spans="8:16" ht="15">
      <c r="H48" s="33"/>
      <c r="I48" s="37"/>
      <c r="N48" s="38"/>
      <c r="O48" s="40"/>
      <c r="P48" s="39"/>
    </row>
    <row r="49" spans="8:16" ht="15">
      <c r="H49" s="33"/>
      <c r="I49" s="3"/>
      <c r="N49" s="38"/>
      <c r="O49" s="40"/>
      <c r="P49" s="39"/>
    </row>
    <row r="50" spans="8:16" ht="15">
      <c r="H50" s="33"/>
      <c r="I50" s="3"/>
      <c r="N50" s="38"/>
      <c r="O50" s="40"/>
      <c r="P50" s="39"/>
    </row>
    <row r="51" spans="14:16" ht="15">
      <c r="N51" s="38"/>
      <c r="O51" s="40"/>
      <c r="P51" s="39"/>
    </row>
    <row r="52" spans="14:16" ht="15.75" thickBot="1">
      <c r="N52" s="38"/>
      <c r="O52" s="43"/>
      <c r="P52" s="44" t="s">
        <v>51</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licitacao</dc:creator>
  <cp:keywords/>
  <dc:description/>
  <cp:lastModifiedBy>licitacao</cp:lastModifiedBy>
  <dcterms:created xsi:type="dcterms:W3CDTF">2018-08-31T13:45:00Z</dcterms:created>
  <dcterms:modified xsi:type="dcterms:W3CDTF">2018-08-31T13:45:03Z</dcterms:modified>
  <cp:category/>
  <cp:version/>
  <cp:contentType/>
  <cp:contentStatus/>
</cp:coreProperties>
</file>