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435" windowHeight="6735" activeTab="0"/>
  </bookViews>
  <sheets>
    <sheet name="Plan1" sheetId="1" r:id="rId1"/>
  </sheets>
  <definedNames/>
  <calcPr fullCalcOnLoad="1"/>
</workbook>
</file>

<file path=xl/sharedStrings.xml><?xml version="1.0" encoding="utf-8"?>
<sst xmlns="http://schemas.openxmlformats.org/spreadsheetml/2006/main" count="162" uniqueCount="102">
  <si>
    <t>PREFEITURA MUNICIPAL DE LUCELIA
CNPJ: 44.919.918/0001-04</t>
  </si>
  <si>
    <t>PP</t>
  </si>
  <si>
    <t>DIGITAÇÃO ELETRÔNICA DA PROPOSTA</t>
  </si>
  <si>
    <t>PREGÃO PRESENCIAL</t>
  </si>
  <si>
    <t>SEQUENCIA: 61</t>
  </si>
  <si>
    <t>Data Abertura: 16/01/2024 Hrs: 09:00</t>
  </si>
  <si>
    <t>Local Entrega: ALMOXARIFADO CENTRAL, RUA EDUARDO RAPACCE , S/N</t>
  </si>
  <si>
    <t>Observação: Registro de preços pelo prazo de doze meses para aquisição de EPI (Equipamentos de Proteção Individual) de acordo com as quantidades e especificações do Termo de Referência - Anexo I do Edital em epigrafe.</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</si>
  <si>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</si>
  <si>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</si>
  <si>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</si>
  <si>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</si>
  <si>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</si>
  <si>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</si>
  <si>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</si>
  <si>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</si>
  <si>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</si>
  <si>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</si>
  <si>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</si>
  <si>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</si>
  <si>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</si>
  <si>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</si>
  <si>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"Apoio para pés - Fabricado em tubo de aço redondo, fosfatizado e pintado com tinta epóxi. Piso amplo de Polipropileno com superficie antiderrapante. Regulagem de inclinação com os próprios pés, deslizando-o para cima ou para baixo. Dimensões: Comprimento: 30,5 cm Largura: 47 cm
- Inclinação Mínima: 10 cm | Máxima: 18 cm.
Garantia: 02 anos
"
</t>
  </si>
  <si>
    <t>UN</t>
  </si>
  <si>
    <t xml:space="preserve">"Avental descartável: - avental descartável manga longa, punho lastex, confeccionado em TNT, fabricada em 100% polipropileno. Atóxico.
Embalagem com 10 unidades, na cor branco, gramatura 40 GR. Pct com
10 unidades
"
</t>
  </si>
  <si>
    <t>PCT</t>
  </si>
  <si>
    <t xml:space="preserve">Avental de segurança: confeccionado em PVC laminado na cor branca, com forro interno, modelo frontal, ilhós e cordão de nylon na cintura e nos ombros para ajustes, medindo 1,20x0,70cm, com C.A. – Certificado de aprovação.
</t>
  </si>
  <si>
    <t xml:space="preserve">Avental térmico de segurança confeccionado em tecido de algodão com tratamento retardante a chamas e revestido em silicone, sem forro, viés azul e costuras com linha de para-aramida, aguenta o calor normal até 250° C tamanho 1,20 x 0,70, com C.A. – Certificado de aprovação.
</t>
  </si>
  <si>
    <t xml:space="preserve">AVENTAL EM PVC LAMINADO NA COR BRANCA C/ CORDA DE NYLON (CA)
</t>
  </si>
  <si>
    <t xml:space="preserve">Bota cano curto: material PVC injetado, altura do cano 240mm, forro interno de poliéster, solado desenho antiderrapante, de fácil limpeza e higienização, cor branca. Utilizado para proteção em locais úmidos, lamacentos e encharcados, tamanhos nº 34 ao nº 46, com CA- Certificado de aprovação.
</t>
  </si>
  <si>
    <t>PAR</t>
  </si>
  <si>
    <t xml:space="preserve">Bota Segurança Bidensidade sem bico de aço com elástico, sendo da numeração 34 ao 46. Com C.A. - Certificado de aprovação.
</t>
  </si>
  <si>
    <t xml:space="preserve">Bota de Borracha PVC Preta cano longo, com material maleável, solado com ótima aderência, forração interna, sendo da numeração 35 ao 46. Com C.A. – Certificado de Aprovação.
</t>
  </si>
  <si>
    <t xml:space="preserve">Bota de Segurança tipo Coturno Nobuck na cor café, ocupacional de uso profissional, confeccionado em couro Abufalado com curtimento atravessado, 1.8/2.0mm linhas de espessuras, fechamento em cadarço, palmilha de montagem em não tecido fixada pelo sistema Strobel, forração em tecido não transpirável, solado nitrílico colado e costurado (blaqueado), solado colado e costurado (blaqueado) tendo como base polímeros especiais (Nitrílico) e cargas minerais, com resistência a alta temperatura (300º durante um minuto) e com maior resistência a abrasão, sendo da numeração 34 ao 46. Com C.A. - Certificado de aprovação.
</t>
  </si>
  <si>
    <t xml:space="preserve">Calçado ocupacional impermeável modelo sticky shoe, classe II, tipo a (calçado baixo), confeccionado em material polimérico de cor branca, com solado de borracha vulcanizada antiderrapante de cor bege, com absorção de energia no calcanhar, solado resistente ao escorregamento em piso de cerâmica contaminado com detergente e em piso de aço contaminado com glicerol, e calçado inteiro resistente à água, possui palmilha interna removível. Com C.A. - Certificado de aprovação.
</t>
  </si>
  <si>
    <t xml:space="preserve">Capa de chuva na cor amarela confeccionada em tela sintética revestida de PVC em ambas as faces, com capuz e mangas, costuras por meio de sonda eletrônica CA – Certificado de Aprovação.
</t>
  </si>
  <si>
    <t xml:space="preserve">Capa de chuva laminado na cor transparente. Possuir capuz, manga longa e ser soldado eletronicamente e fechamento com botões de pressão com CA – Certificado de aprovação.
</t>
  </si>
  <si>
    <t xml:space="preserve">Capacete de Segurança com jugular com  CA - Certificado de Aprovação.
</t>
  </si>
  <si>
    <t xml:space="preserve">Cabo de alumínio, grande, com 150 cm de cabo possuindo rosca para uso em rodos, vassouras.
</t>
  </si>
  <si>
    <t xml:space="preserve">Cinta ergonômica com elástico reforçado e hastes duplas para coluna com suspensório com ajuste. Flanges de PVC maleável (22 cm comprimento), costura em nylon de alta resistência que garante durabilidade. Tam - P, M, G, GG, XG.
</t>
  </si>
  <si>
    <t xml:space="preserve">Cinto Segurança tipo paraquedista c/ 03 pontos de ancoragem com CA - Certificado de Aprovação.
</t>
  </si>
  <si>
    <t xml:space="preserve">Chapéu legendário tipo pesca com protetor solar e nucal.
</t>
  </si>
  <si>
    <t xml:space="preserve">Chapéu palha grossa simples, aba 14 a 15.
</t>
  </si>
  <si>
    <t xml:space="preserve">COLETE DE SINALIZAÇÃO REFLETIVO
</t>
  </si>
  <si>
    <t xml:space="preserve">"Corda 12 mm constituída em trançado triplo e alma central. Trançado externo em multifilamento de Poliamida, trançado intermediário e o alerta visual na cor amarela em multifilamento de polipropileno ou poliamida na cor amarela com o mínimo de 50% de identificação, não podendo ultrapassar 10% da densidade linear. Por metro.
"
</t>
  </si>
  <si>
    <t>MT</t>
  </si>
  <si>
    <t xml:space="preserve">CONE PARA SINALIZAÇÃO DE SEGURANÇA INJETADO EM PVC, COM FAIXAS REFLETIVAS, ALTURA – 75 CM, COR LARANJA, FAIXA REFLETIVA NA COR BRANCA. COM BASE PRETA RESISTENTE A INTEMPÉRIES- SOL E CHUVA.
</t>
  </si>
  <si>
    <t xml:space="preserve">Fita lixa antiderrapante emborrachada autoadesiva 5mm x 30 M, na cor preta para pisos e escada escorregadio.
</t>
  </si>
  <si>
    <t>ROL</t>
  </si>
  <si>
    <t xml:space="preserve">Fita adesiva demarcação de solo na cor amarela, vermelha, preta e zebrada 48mmx30m.
</t>
  </si>
  <si>
    <t xml:space="preserve">Fita zebrada para demarcação 70mm x 200mts confeccionada em PVC, utilizada para demarcação de áreas interditadas ou de isolamento, com o objetivo de proteger o local e as pessoas.
</t>
  </si>
  <si>
    <t xml:space="preserve">"Fitas antiderrapantes (zebrada) são indicadas para todos os tipos de superfície lisa, uso interno e externo como escadas, rampas, calçadas.
Composta de resina a base de vinil, adesivo a base de borracha sintética, grão abrasivo e papel.
"
</t>
  </si>
  <si>
    <t xml:space="preserve">Filtro Combinado 9000 A2 B2 E2 K1 (RD40) com C.A. - Certificado de Aprovação. 
</t>
  </si>
  <si>
    <t xml:space="preserve">FILTRO QUÍMICO CONTRA VAPORES ORGÂNICOS E GAZES ÁCIDO – PARA MASCARA
</t>
  </si>
  <si>
    <t xml:space="preserve">Fita de Ancoragem, Confeccionado em fita de poliéster. 40 kn.
</t>
  </si>
  <si>
    <t xml:space="preserve">Freio oito com orelha é fabricado em alumínio altamente resistente e conta com carga de trabalho máxima de 40Kn. Ideal para minimizar o esforço na descida pela corda. - Características:  Fabricado em alumínio, Diâmetro corda: 9 - 16mm. Carga máxima de trabalho: 40kn -
</t>
  </si>
  <si>
    <t xml:space="preserve">Garrafa térmica de água 05 litros
</t>
  </si>
  <si>
    <t xml:space="preserve">Garrafa térmica de água 3.5 litros
</t>
  </si>
  <si>
    <t xml:space="preserve">Luva Nitrílica. Luva de segurança confeccionada em borracha nitrílica, com acabamento antiderrapante na palma, face palmar dos dedos e pontas dos dedos. Tamanhos P, M e G. Com CA- Certificado de aprovação.
</t>
  </si>
  <si>
    <t xml:space="preserve">Luva de vinil sem pó descartável desenvolvida para a proteção do profissional da Saúde nos procedimentos que não entrem em contato com fluídos corpóreos possíveis de contaminação, assim como profissionais da área alimentícia, estética, frigoríficos, trabalhos domésticos, indústria, limpeza e manutenção. Não estéril, fabricada em PVC incolor, isenta de pó, ambidestra – Aprovadas pelo Ministério do trabalho. Atóxica e Apirogênica, descartável e de uso único com 100 unidades. ( TAMANHOS : P,M E G)
</t>
  </si>
  <si>
    <t>CX</t>
  </si>
  <si>
    <t xml:space="preserve">Luva de procedimento: luva para procedimento não cirúrgico, à base de látex de borracha 100% natural, lisas, levemente lubrificadas com pó bio-absorvível, ambidestra. Reduzido índice de proteínas e de resíduos químicos. Produto descartável e de uso único. Em conformidade com a NBR 13392. Nº. Do registro no ministério da saúde, cx c/100 unidades, tamanhos p, m e g, com CA- Certificado de Aprovação. Equivalente à marca Descarpack, Medix ou de melhor qualidade.
</t>
  </si>
  <si>
    <t xml:space="preserve">Luva de segurança de malha de aço inox, 05 dedos, confeccionada em elos de aço inox, sem punho, com braceletes ajustáveis através de presilhas metálicas no punho e dorso, com C.A. - Certificado de Aprovação.
</t>
  </si>
  <si>
    <t xml:space="preserve">Luva Térmica. Luva de segurança com tratamento retardante a chamas, trabalhos que impliquem calor de contacto de temperaturas superiores a 100ºc, repelente à água, modelo dois dedos (mão de gato). Punhos nos comprimento 35, 45 e 60 cm. Com CA- Certificado de aprovação.
</t>
  </si>
  <si>
    <t xml:space="preserve">Luva tricotada em algodão pigmentada com pontos em PVC. Luva de boa resistência contra agentes mecânicos e abrasivos, totalmente sem costuras. Com CA- Certificado de aprovação.
</t>
  </si>
  <si>
    <t xml:space="preserve">"Luva de raspa cano longo - confeccionada em raspa de couro bovino curtido ao cromo, com reforço entre o polegar e o indicador, 
Totalmente forrada  com C.A. - Certificado de Aprovação.
"
</t>
  </si>
  <si>
    <t xml:space="preserve">"Luva de raspa cano curto - confeccionada em raspa de couro bovino curtido ao cromo, com reforço entre o polegar e o indicador, 
Totalmente forrada  com C.A. - Certificado de Aprovação.
"
</t>
  </si>
  <si>
    <t xml:space="preserve">LUVA DE ALGODÃO COM BANHO EM LÁTEX  CORRUGADA, QUE PROPORCIONA RESISTÊNCIA A CORTES, PERFURAÇÃO E A ABRASÃO, ALÉM DE EXCELENTE ADERÊNCIA. IDEAL PARA TRABALHOS COM METAIS E MADEIRAS, A LUVA É MALEÁVEL E NÃO LIMITA O MOVIMENTO DAS MÃOS. C/ (CA) ( EQUIVALENTE A SUPER SAFETY.Luva verde corrugada Flexível).
</t>
  </si>
  <si>
    <t xml:space="preserve">LUVA VAQUETA CANO CURTO TAM. G C/ (CA)
</t>
  </si>
  <si>
    <t xml:space="preserve">Manguito segunda pele: manguito para proteção do sol para trabalhadores com longa exposição ao sol , protege a sua pele contra os efeitos nocivos dos raios UVA e UVB com fator de proteção 50+, tam. P, M, G, GG e XG.
</t>
  </si>
  <si>
    <t xml:space="preserve">"
Mochilas c/ Alça Almofadada e Reforço - Indicada para uso geral, possui capacidade máxima de carga de 11 kg, possui alças almofadadas com reforço para ombros, alça para transporte, abertura total, com divisões/bolsos divididos em: parte externa com 3 bolsos com zíper, 3 bolsos sem zíper e 2 divisões e parte interna com 2 bolsos sem zíper e 1 compartimento para notebook/netbook. Material da mochila: Confeccionada em lona reforçada Comprimento x largura x profundidade da mochila:480 mm x 400 mm x 230 mm. Equivalente à marca Vonder ou de melhor qualidade.
"
</t>
  </si>
  <si>
    <t xml:space="preserve">Máscara cirúrgica tripla com elástico, descartável com clipe nasal ajustável, camada em papel filtro branco fundido com eficiência de filtragem BFE acima de 95%, de acordo com o preconizado na norma ABNT NBR 15052:2004.  Caixa com 50 unidades. Possuir registro na ANVISA. Equivalente à marca Descarpack, Medix ou de melhor qualidade.
</t>
  </si>
  <si>
    <t xml:space="preserve">MASCARA DESCARTÁVEL: MÁSCARA DESCARTÁVEL COM ELÁSTICO CONFECCIONADA EM TECIDO NÃO TECIDO 100% POLIPROPILENO. POSSUI CAMADA INTERMEDIÁRIA EM FILTRO BFE COM 98% DE RETENÇÃO BACTERIOLÓGICA. HIPOALERGÊNICA COM TIRAS ELÁSTICAS QUE AJUSTAM PERFEITAMENTE ATRÁS DAS AURÍCULAS. POSSUI CLIPS NASAL, É ATÓXICA, NÃO ESTÉRIL. COR BRANCA. REGISTRO NO MS. CAIXA C/50 UNIDADES, COM CA.
</t>
  </si>
  <si>
    <t xml:space="preserve">Máscaras PFF-2/ 95 sem válvula com C.A. - Certificado de Aprovação.
</t>
  </si>
  <si>
    <t xml:space="preserve">Máscara Full Face RB STD- HBS para filtro RD 40com C.A. - Certificado de Aprovação.
</t>
  </si>
  <si>
    <t xml:space="preserve">MÁSCARA RESPIRATÓRIA SEMIFACIAL PARA 2 CARTUCHOS
</t>
  </si>
  <si>
    <t xml:space="preserve">Mosquetão - Confeccionado em alumínio – Fechamento automático dupla-trava – Capacidade para 20kn. Acessório utilizado em conjunto para atividades com os cinturões pára-quedistas e trava-quedas.
</t>
  </si>
  <si>
    <t xml:space="preserve">Óculos de proteção UV escuro (fumê) com armação de nylon, flexível, tipo leopardo com CA- certificado de aprovação.
</t>
  </si>
  <si>
    <t xml:space="preserve">Óculos de Proteção Incolor. Óculos do tipo leopardo, com armação de nylon, flexível, visor, apoio nasal e hastes do tipo espátula confeccionados em policarbonato. Com CA- Certificado de aprovação.
</t>
  </si>
  <si>
    <t xml:space="preserve">ÓCULOS INCOLOR COM LENTE DE PROTEÇÃO EM POLICARBONO COM TRATAMENTO ANTIRRISCO, ANTIEMBAÇANTE E UV, PROTETOR NASAL EM POLICARBONATO E HASTES E ARMAÇÃO EM POLIECETAL COM REGULAGENS DE COMPRIMENTO. PROTEGE OS OLHOS CONTRA IMPACTOS DE PARTÍCULAS.
</t>
  </si>
  <si>
    <t xml:space="preserve">Perneira de segurança confeccionada em tecido sintético, costurada eletronicamente nas extremidades, três talas em polietileno costuradas eletronicamente. Com CA- Certificado de aprovação.
</t>
  </si>
  <si>
    <t xml:space="preserve">Placa de sinalização Piso Molhado: Tipo cavalete, produzidas em polipropileno injetado de alta resistência, na cor amarela, dobrável, 2mm nas dimensões de 300mm x 650mm, produto leve, de fácil transporte e armazenamento e alta visibilidade, com impressão em ambos os lados, com adesivo em impressão digital incluindo informações e símbolos, com a seguinte descrição:  "Cuidado Piso Molhado".
</t>
  </si>
  <si>
    <t xml:space="preserve">Protetor solar UVA/UVB Fator 60, com repelente de insetos, embalagem 120 ml, com CA- Certificado de Aprovação.
</t>
  </si>
  <si>
    <t xml:space="preserve">Protetor auricular de silicone tipo plug descartáveis com C.A. – Certificado de Aprovação.
</t>
  </si>
  <si>
    <t xml:space="preserve">Protetor auricular tipo concha para acima de 20 db com C.A. – Certificado de Aprovação.
</t>
  </si>
  <si>
    <t xml:space="preserve">PROTETOR FACIAL COMPOSTO DE COROA DE MATERIAL PLÁSTICO RÍGIDO PRETO QUE COBRE A PARTE FRONTAL DO CRÂNIO DO USUÁRIO E SE ESTENDE ATÉ A PARTE LATERAL DA CABEÇA, VISOR CONFECCIONADO EM POLICARBONATO INCOLOR DISPONÍVEL EM TRÊS TAMANHOS, SENDO 6", 8" E 10" DE ALTURA, PRESO À COROA POR MEIO DE TRÊS PINOS PLÁSTICOS, CARNEIRA DE MATERIAL PLÁSTICO BRANCO REGULÁVEL ATRAVÉS DE AJUSTE SIMPLES PRESA À COROA POR MEIO DE DOIS PARAFUSOS PLÁSTICOS. A PARTE FRONTAL DA CARNEIRA É RECOBERTA COM ESPUMA PARA ABSORÇÃO DE SUOR.
</t>
  </si>
  <si>
    <t xml:space="preserve">Roupa de corpo inteiro, hidrorepelente, composto por calça com elástico na barra e cintura, com ajuste na cintura por cordão; camisa com elásticos nos punho, capuz acoplado com fechamento por cordão, fechamento frontal em velcro encoberto com aba com durabilidade de 40 lavagens – Tamanho M, G e GG. Com C.A. – Certificado de aprovação.
</t>
  </si>
  <si>
    <t>CJ</t>
  </si>
  <si>
    <t xml:space="preserve">Tapete capacho sanitizante pedilúvio mais tapete secante Antiderrapante, Antichamas, Antifúngico, base emborrachada. Resistente para alto tráfego de pessoas. 47x75cm.
</t>
  </si>
  <si>
    <t xml:space="preserve">Tênis de segurança sem bico confeccionado em microfibra um material resistente à água extremamente resistente a rasgamento, óleos, graxas, de combustível, resistente a abrasão (fricção) e a flexão. Acabamento em camurça, maior durabilidade, calçado em microfibra duram em media 3 x mais, da numeração do 34 ao 46, com C.A. -  Certificado de Aprovação.
</t>
  </si>
  <si>
    <t xml:space="preserve">"TRAVAQUEDA P/ CORDA 12 mm aço inox; 
– Duplo travamento no corpo; 
– Alavanca de posicionamento, para subir e descer livremente; 
– Utilizado para corda de poliamida de 12 mm; 
– Trava de posicionamento; 
– Prolongador em fita poliéster com gancho olhal dupla trava com abertura 18mm.
"
</t>
  </si>
  <si>
    <t xml:space="preserve">Talabarte em Y com absorvedor de energia com mosquetão. Com C.A. – Certificado de aprovação.
</t>
  </si>
  <si>
    <t xml:space="preserve">Touca descartável: tamanho 19" (45x50cm), processo de fabricação automatizado, soldadas eletronicamente por ultrassom, com elástico especial em todo o perímetro da touca, 100 % polipropileno, pct c/ 100 unid., com C.A. -  Certificado de Aprovação.
</t>
  </si>
  <si>
    <t xml:space="preserve">TOUCA ARABE TECIDO ALGODÃO TAM. P,M E G (CA)
</t>
  </si>
  <si>
    <t xml:space="preserve">Bota de Borracha PVC branca cano longo, com material maleável, solado com ótima aderência, forração interna, sendo da numeração 35 ao 46. Com C.A. – Certificado de Aprovação.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</si>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</sst>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12.5">
      <c r="A17">
        <v>13</v>
      </c>
      <c r="B17">
        <v>61</v>
      </c>
      <c r="C17">
        <v>2023</v>
      </c>
      <c r="D17">
        <v>1</v>
      </c>
      <c r="G17" s="15">
        <v>1</v>
      </c>
      <c r="H17" s="20" t="s">
        <v>22</v>
      </c>
      <c r="I17" s="23">
        <v>170</v>
      </c>
      <c r="J17" s="23" t="s">
        <v>23</v>
      </c>
      <c r="K17" s="15"/>
      <c r="L17" s="7"/>
      <c r="M17" s="2"/>
      <c r="N17" s="2"/>
      <c r="O17" s="29">
        <f>(IF(AND(J17&gt;0,J17&lt;=I17),J17,I17)*(L17-M17+N17))</f>
        <v>0</v>
      </c>
      <c r="P17" s="12"/>
      <c r="Q17" s="2"/>
      <c r="R17" s="2"/>
    </row>
    <row r="18" spans="1:18" ht="90">
      <c r="A18">
        <v>13</v>
      </c>
      <c r="B18">
        <v>61</v>
      </c>
      <c r="C18">
        <v>2023</v>
      </c>
      <c r="D18">
        <v>2</v>
      </c>
      <c r="G18" s="15">
        <v>2</v>
      </c>
      <c r="H18" s="20" t="s">
        <v>24</v>
      </c>
      <c r="I18" s="23">
        <v>520</v>
      </c>
      <c r="J18" s="23" t="s">
        <v>25</v>
      </c>
      <c r="K18" s="15"/>
      <c r="L18" s="7"/>
      <c r="M18" s="2"/>
      <c r="N18" s="2"/>
      <c r="O18" s="29">
        <f>(IF(AND(J18&gt;0,J18&lt;=I18),J18,I18)*(L18-M18+N18))</f>
        <v>0</v>
      </c>
      <c r="P18" s="12"/>
      <c r="Q18" s="2"/>
      <c r="R18" s="2"/>
    </row>
    <row r="19" spans="1:18" ht="67.5">
      <c r="A19">
        <v>13</v>
      </c>
      <c r="B19">
        <v>61</v>
      </c>
      <c r="C19">
        <v>2023</v>
      </c>
      <c r="D19">
        <v>3</v>
      </c>
      <c r="G19" s="15">
        <v>3</v>
      </c>
      <c r="H19" s="20" t="s">
        <v>26</v>
      </c>
      <c r="I19" s="23">
        <v>210</v>
      </c>
      <c r="J19" s="23" t="s">
        <v>23</v>
      </c>
      <c r="K19" s="15"/>
      <c r="L19" s="7"/>
      <c r="M19" s="2"/>
      <c r="N19" s="2"/>
      <c r="O19" s="29">
        <f>(IF(AND(J19&gt;0,J19&lt;=I19),J19,I19)*(L19-M19+N19))</f>
        <v>0</v>
      </c>
      <c r="P19" s="12"/>
      <c r="Q19" s="2"/>
      <c r="R19" s="2"/>
    </row>
    <row r="20" spans="1:18" ht="67.5">
      <c r="A20">
        <v>13</v>
      </c>
      <c r="B20">
        <v>61</v>
      </c>
      <c r="C20">
        <v>2023</v>
      </c>
      <c r="D20">
        <v>4</v>
      </c>
      <c r="G20" s="15">
        <v>4</v>
      </c>
      <c r="H20" s="20" t="s">
        <v>27</v>
      </c>
      <c r="I20" s="23">
        <v>106</v>
      </c>
      <c r="J20" s="23" t="s">
        <v>23</v>
      </c>
      <c r="K20" s="15"/>
      <c r="L20" s="7"/>
      <c r="M20" s="2"/>
      <c r="N20" s="2"/>
      <c r="O20" s="29">
        <f>(IF(AND(J20&gt;0,J20&lt;=I20),J20,I20)*(L20-M20+N20))</f>
        <v>0</v>
      </c>
      <c r="P20" s="12"/>
      <c r="Q20" s="2"/>
      <c r="R20" s="2"/>
    </row>
    <row r="21" spans="1:18" ht="33.75">
      <c r="A21">
        <v>13</v>
      </c>
      <c r="B21">
        <v>61</v>
      </c>
      <c r="C21">
        <v>2023</v>
      </c>
      <c r="D21">
        <v>5</v>
      </c>
      <c r="G21" s="15">
        <v>5</v>
      </c>
      <c r="H21" s="20" t="s">
        <v>28</v>
      </c>
      <c r="I21" s="23">
        <v>50</v>
      </c>
      <c r="J21" s="23" t="s">
        <v>23</v>
      </c>
      <c r="K21" s="15"/>
      <c r="L21" s="7"/>
      <c r="M21" s="2"/>
      <c r="N21" s="2"/>
      <c r="O21" s="29">
        <f>(IF(AND(J21&gt;0,J21&lt;=I21),J21,I21)*(L21-M21+N21))</f>
        <v>0</v>
      </c>
      <c r="P21" s="12"/>
      <c r="Q21" s="2"/>
      <c r="R21" s="2"/>
    </row>
    <row r="22" spans="1:18" ht="78.75">
      <c r="A22">
        <v>13</v>
      </c>
      <c r="B22">
        <v>61</v>
      </c>
      <c r="C22">
        <v>2023</v>
      </c>
      <c r="D22">
        <v>6</v>
      </c>
      <c r="G22" s="15">
        <v>6</v>
      </c>
      <c r="H22" s="20" t="s">
        <v>29</v>
      </c>
      <c r="I22" s="23">
        <v>430</v>
      </c>
      <c r="J22" s="23" t="s">
        <v>30</v>
      </c>
      <c r="K22" s="15"/>
      <c r="L22" s="7"/>
      <c r="M22" s="2"/>
      <c r="N22" s="2"/>
      <c r="O22" s="29">
        <f>(IF(AND(J22&gt;0,J22&lt;=I22),J22,I22)*(L22-M22+N22))</f>
        <v>0</v>
      </c>
      <c r="P22" s="12"/>
      <c r="Q22" s="2"/>
      <c r="R22" s="2"/>
    </row>
    <row r="23" spans="1:18" ht="45">
      <c r="A23">
        <v>13</v>
      </c>
      <c r="B23">
        <v>61</v>
      </c>
      <c r="C23">
        <v>2023</v>
      </c>
      <c r="D23">
        <v>7</v>
      </c>
      <c r="G23" s="15">
        <v>7</v>
      </c>
      <c r="H23" s="20" t="s">
        <v>31</v>
      </c>
      <c r="I23" s="23">
        <v>410</v>
      </c>
      <c r="J23" s="23" t="s">
        <v>30</v>
      </c>
      <c r="K23" s="15"/>
      <c r="L23" s="7"/>
      <c r="M23" s="2"/>
      <c r="N23" s="2"/>
      <c r="O23" s="29">
        <f>(IF(AND(J23&gt;0,J23&lt;=I23),J23,I23)*(L23-M23+N23))</f>
        <v>0</v>
      </c>
      <c r="P23" s="12"/>
      <c r="Q23" s="2"/>
      <c r="R23" s="2"/>
    </row>
    <row r="24" spans="1:18" ht="56.25">
      <c r="A24">
        <v>13</v>
      </c>
      <c r="B24">
        <v>61</v>
      </c>
      <c r="C24">
        <v>2023</v>
      </c>
      <c r="D24">
        <v>8</v>
      </c>
      <c r="G24" s="15">
        <v>8</v>
      </c>
      <c r="H24" s="20" t="s">
        <v>32</v>
      </c>
      <c r="I24" s="23">
        <v>90</v>
      </c>
      <c r="J24" s="23" t="s">
        <v>30</v>
      </c>
      <c r="K24" s="15"/>
      <c r="L24" s="7"/>
      <c r="M24" s="2"/>
      <c r="N24" s="2"/>
      <c r="O24" s="29">
        <f>(IF(AND(J24&gt;0,J24&lt;=I24),J24,I24)*(L24-M24+N24))</f>
        <v>0</v>
      </c>
      <c r="P24" s="12"/>
      <c r="Q24" s="2"/>
      <c r="R24" s="2"/>
    </row>
    <row r="25" spans="1:18" ht="146.25">
      <c r="A25">
        <v>13</v>
      </c>
      <c r="B25">
        <v>61</v>
      </c>
      <c r="C25">
        <v>2023</v>
      </c>
      <c r="D25">
        <v>9</v>
      </c>
      <c r="G25" s="15">
        <v>9</v>
      </c>
      <c r="H25" s="20" t="s">
        <v>33</v>
      </c>
      <c r="I25" s="23">
        <v>161</v>
      </c>
      <c r="J25" s="23" t="s">
        <v>30</v>
      </c>
      <c r="K25" s="15"/>
      <c r="L25" s="7"/>
      <c r="M25" s="2"/>
      <c r="N25" s="2"/>
      <c r="O25" s="29">
        <f>(IF(AND(J25&gt;0,J25&lt;=I25),J25,I25)*(L25-M25+N25))</f>
        <v>0</v>
      </c>
      <c r="P25" s="12"/>
      <c r="Q25" s="2"/>
      <c r="R25" s="2"/>
    </row>
    <row r="26" spans="1:18" ht="112.5">
      <c r="A26">
        <v>13</v>
      </c>
      <c r="B26">
        <v>61</v>
      </c>
      <c r="C26">
        <v>2023</v>
      </c>
      <c r="D26">
        <v>10</v>
      </c>
      <c r="G26" s="15">
        <v>10</v>
      </c>
      <c r="H26" s="20" t="s">
        <v>34</v>
      </c>
      <c r="I26" s="23">
        <v>295</v>
      </c>
      <c r="J26" s="23" t="s">
        <v>30</v>
      </c>
      <c r="K26" s="15"/>
      <c r="L26" s="7"/>
      <c r="M26" s="2"/>
      <c r="N26" s="2"/>
      <c r="O26" s="29">
        <f>(IF(AND(J26&gt;0,J26&lt;=I26),J26,I26)*(L26-M26+N26))</f>
        <v>0</v>
      </c>
      <c r="P26" s="12"/>
      <c r="Q26" s="2"/>
      <c r="R26" s="2"/>
    </row>
    <row r="27" spans="1:18" ht="56.25">
      <c r="A27">
        <v>13</v>
      </c>
      <c r="B27">
        <v>61</v>
      </c>
      <c r="C27">
        <v>2023</v>
      </c>
      <c r="D27">
        <v>11</v>
      </c>
      <c r="G27" s="15">
        <v>11</v>
      </c>
      <c r="H27" s="20" t="s">
        <v>35</v>
      </c>
      <c r="I27" s="23">
        <v>140</v>
      </c>
      <c r="J27" s="23" t="s">
        <v>23</v>
      </c>
      <c r="K27" s="15"/>
      <c r="L27" s="7"/>
      <c r="M27" s="2"/>
      <c r="N27" s="2"/>
      <c r="O27" s="29">
        <f>(IF(AND(J27&gt;0,J27&lt;=I27),J27,I27)*(L27-M27+N27))</f>
        <v>0</v>
      </c>
      <c r="P27" s="12"/>
      <c r="Q27" s="2"/>
      <c r="R27" s="2"/>
    </row>
    <row r="28" spans="1:18" ht="56.25">
      <c r="A28">
        <v>13</v>
      </c>
      <c r="B28">
        <v>61</v>
      </c>
      <c r="C28">
        <v>2023</v>
      </c>
      <c r="D28">
        <v>12</v>
      </c>
      <c r="G28" s="15">
        <v>12</v>
      </c>
      <c r="H28" s="20" t="s">
        <v>36</v>
      </c>
      <c r="I28" s="23">
        <v>115</v>
      </c>
      <c r="J28" s="23" t="s">
        <v>23</v>
      </c>
      <c r="K28" s="15"/>
      <c r="L28" s="7"/>
      <c r="M28" s="2"/>
      <c r="N28" s="2"/>
      <c r="O28" s="29">
        <f>(IF(AND(J28&gt;0,J28&lt;=I28),J28,I28)*(L28-M28+N28))</f>
        <v>0</v>
      </c>
      <c r="P28" s="12"/>
      <c r="Q28" s="2"/>
      <c r="R28" s="2"/>
    </row>
    <row r="29" spans="1:18" ht="33.75">
      <c r="A29">
        <v>13</v>
      </c>
      <c r="B29">
        <v>61</v>
      </c>
      <c r="C29">
        <v>2023</v>
      </c>
      <c r="D29">
        <v>13</v>
      </c>
      <c r="G29" s="15">
        <v>13</v>
      </c>
      <c r="H29" s="20" t="s">
        <v>37</v>
      </c>
      <c r="I29" s="23">
        <v>10</v>
      </c>
      <c r="J29" s="23" t="s">
        <v>23</v>
      </c>
      <c r="K29" s="15"/>
      <c r="L29" s="7"/>
      <c r="M29" s="2"/>
      <c r="N29" s="2"/>
      <c r="O29" s="29">
        <f>(IF(AND(J29&gt;0,J29&lt;=I29),J29,I29)*(L29-M29+N29))</f>
        <v>0</v>
      </c>
      <c r="P29" s="12"/>
      <c r="Q29" s="2"/>
      <c r="R29" s="2"/>
    </row>
    <row r="30" spans="1:18" ht="33.75">
      <c r="A30">
        <v>13</v>
      </c>
      <c r="B30">
        <v>61</v>
      </c>
      <c r="C30">
        <v>2023</v>
      </c>
      <c r="D30">
        <v>14</v>
      </c>
      <c r="G30" s="15">
        <v>14</v>
      </c>
      <c r="H30" s="20" t="s">
        <v>38</v>
      </c>
      <c r="I30" s="23">
        <v>160</v>
      </c>
      <c r="J30" s="23" t="s">
        <v>23</v>
      </c>
      <c r="K30" s="15"/>
      <c r="L30" s="7"/>
      <c r="M30" s="2"/>
      <c r="N30" s="2"/>
      <c r="O30" s="29">
        <f>(IF(AND(J30&gt;0,J30&lt;=I30),J30,I30)*(L30-M30+N30))</f>
        <v>0</v>
      </c>
      <c r="P30" s="12"/>
      <c r="Q30" s="2"/>
      <c r="R30" s="2"/>
    </row>
    <row r="31" spans="1:18" ht="67.5">
      <c r="A31">
        <v>13</v>
      </c>
      <c r="B31">
        <v>61</v>
      </c>
      <c r="C31">
        <v>2023</v>
      </c>
      <c r="D31">
        <v>15</v>
      </c>
      <c r="G31" s="15">
        <v>15</v>
      </c>
      <c r="H31" s="20" t="s">
        <v>39</v>
      </c>
      <c r="I31" s="23">
        <v>205</v>
      </c>
      <c r="J31" s="23" t="s">
        <v>23</v>
      </c>
      <c r="K31" s="15"/>
      <c r="L31" s="7"/>
      <c r="M31" s="2"/>
      <c r="N31" s="2"/>
      <c r="O31" s="29">
        <f>(IF(AND(J31&gt;0,J31&lt;=I31),J31,I31)*(L31-M31+N31))</f>
        <v>0</v>
      </c>
      <c r="P31" s="12"/>
      <c r="Q31" s="2"/>
      <c r="R31" s="2"/>
    </row>
    <row r="32" spans="1:18" ht="33.75">
      <c r="A32">
        <v>13</v>
      </c>
      <c r="B32">
        <v>61</v>
      </c>
      <c r="C32">
        <v>2023</v>
      </c>
      <c r="D32">
        <v>16</v>
      </c>
      <c r="G32" s="15">
        <v>16</v>
      </c>
      <c r="H32" s="20" t="s">
        <v>40</v>
      </c>
      <c r="I32" s="23">
        <v>9</v>
      </c>
      <c r="J32" s="23" t="s">
        <v>23</v>
      </c>
      <c r="K32" s="15"/>
      <c r="L32" s="7"/>
      <c r="M32" s="2"/>
      <c r="N32" s="2"/>
      <c r="O32" s="29">
        <f>(IF(AND(J32&gt;0,J32&lt;=I32),J32,I32)*(L32-M32+N32))</f>
        <v>0</v>
      </c>
      <c r="P32" s="12"/>
      <c r="Q32" s="2"/>
      <c r="R32" s="2"/>
    </row>
    <row r="33" spans="1:18" ht="22.5">
      <c r="A33">
        <v>13</v>
      </c>
      <c r="B33">
        <v>61</v>
      </c>
      <c r="C33">
        <v>2023</v>
      </c>
      <c r="D33">
        <v>17</v>
      </c>
      <c r="G33" s="15">
        <v>17</v>
      </c>
      <c r="H33" s="20" t="s">
        <v>41</v>
      </c>
      <c r="I33" s="23">
        <v>265</v>
      </c>
      <c r="J33" s="23" t="s">
        <v>23</v>
      </c>
      <c r="K33" s="15"/>
      <c r="L33" s="7"/>
      <c r="M33" s="2"/>
      <c r="N33" s="2"/>
      <c r="O33" s="29">
        <f>(IF(AND(J33&gt;0,J33&lt;=I33),J33,I33)*(L33-M33+N33))</f>
        <v>0</v>
      </c>
      <c r="P33" s="12"/>
      <c r="Q33" s="2"/>
      <c r="R33" s="2"/>
    </row>
    <row r="34" spans="1:18" ht="22.5">
      <c r="A34">
        <v>13</v>
      </c>
      <c r="B34">
        <v>61</v>
      </c>
      <c r="C34">
        <v>2023</v>
      </c>
      <c r="D34">
        <v>18</v>
      </c>
      <c r="G34" s="15">
        <v>18</v>
      </c>
      <c r="H34" s="20" t="s">
        <v>42</v>
      </c>
      <c r="I34" s="23">
        <v>325</v>
      </c>
      <c r="J34" s="23" t="s">
        <v>23</v>
      </c>
      <c r="K34" s="15"/>
      <c r="L34" s="7"/>
      <c r="M34" s="2"/>
      <c r="N34" s="2"/>
      <c r="O34" s="29">
        <f>(IF(AND(J34&gt;0,J34&lt;=I34),J34,I34)*(L34-M34+N34))</f>
        <v>0</v>
      </c>
      <c r="P34" s="12"/>
      <c r="Q34" s="2"/>
      <c r="R34" s="2"/>
    </row>
    <row r="35" spans="1:18" ht="22.5">
      <c r="A35">
        <v>13</v>
      </c>
      <c r="B35">
        <v>61</v>
      </c>
      <c r="C35">
        <v>2023</v>
      </c>
      <c r="D35">
        <v>19</v>
      </c>
      <c r="G35" s="15">
        <v>19</v>
      </c>
      <c r="H35" s="20" t="s">
        <v>43</v>
      </c>
      <c r="I35" s="23">
        <v>120</v>
      </c>
      <c r="J35" s="23" t="s">
        <v>23</v>
      </c>
      <c r="K35" s="15"/>
      <c r="L35" s="7"/>
      <c r="M35" s="2"/>
      <c r="N35" s="2"/>
      <c r="O35" s="29">
        <f>(IF(AND(J35&gt;0,J35&lt;=I35),J35,I35)*(L35-M35+N35))</f>
        <v>0</v>
      </c>
      <c r="P35" s="12"/>
      <c r="Q35" s="2"/>
      <c r="R35" s="2"/>
    </row>
    <row r="36" spans="1:18" ht="112.5">
      <c r="A36">
        <v>13</v>
      </c>
      <c r="B36">
        <v>61</v>
      </c>
      <c r="C36">
        <v>2023</v>
      </c>
      <c r="D36">
        <v>20</v>
      </c>
      <c r="G36" s="15">
        <v>20</v>
      </c>
      <c r="H36" s="20" t="s">
        <v>44</v>
      </c>
      <c r="I36" s="23">
        <v>750</v>
      </c>
      <c r="J36" s="23" t="s">
        <v>45</v>
      </c>
      <c r="K36" s="15"/>
      <c r="L36" s="7"/>
      <c r="M36" s="2"/>
      <c r="N36" s="2"/>
      <c r="O36" s="29">
        <f>(IF(AND(J36&gt;0,J36&lt;=I36),J36,I36)*(L36-M36+N36))</f>
        <v>0</v>
      </c>
      <c r="P36" s="12"/>
      <c r="Q36" s="2"/>
      <c r="R36" s="2"/>
    </row>
    <row r="37" spans="1:18" ht="56.25">
      <c r="A37">
        <v>13</v>
      </c>
      <c r="B37">
        <v>61</v>
      </c>
      <c r="C37">
        <v>2023</v>
      </c>
      <c r="D37">
        <v>21</v>
      </c>
      <c r="G37" s="15">
        <v>21</v>
      </c>
      <c r="H37" s="20" t="s">
        <v>46</v>
      </c>
      <c r="I37" s="23">
        <v>45</v>
      </c>
      <c r="J37" s="23" t="s">
        <v>23</v>
      </c>
      <c r="K37" s="15"/>
      <c r="L37" s="7"/>
      <c r="M37" s="2"/>
      <c r="N37" s="2"/>
      <c r="O37" s="29">
        <f>(IF(AND(J37&gt;0,J37&lt;=I37),J37,I37)*(L37-M37+N37))</f>
        <v>0</v>
      </c>
      <c r="P37" s="12"/>
      <c r="Q37" s="2"/>
      <c r="R37" s="2"/>
    </row>
    <row r="38" spans="1:18" ht="33.75">
      <c r="A38">
        <v>13</v>
      </c>
      <c r="B38">
        <v>61</v>
      </c>
      <c r="C38">
        <v>2023</v>
      </c>
      <c r="D38">
        <v>22</v>
      </c>
      <c r="G38" s="15">
        <v>22</v>
      </c>
      <c r="H38" s="20" t="s">
        <v>47</v>
      </c>
      <c r="I38" s="23">
        <v>35</v>
      </c>
      <c r="J38" s="23" t="s">
        <v>48</v>
      </c>
      <c r="K38" s="15"/>
      <c r="L38" s="7"/>
      <c r="M38" s="2"/>
      <c r="N38" s="2"/>
      <c r="O38" s="29">
        <f>(IF(AND(J38&gt;0,J38&lt;=I38),J38,I38)*(L38-M38+N38))</f>
        <v>0</v>
      </c>
      <c r="P38" s="12"/>
      <c r="Q38" s="2"/>
      <c r="R38" s="2"/>
    </row>
    <row r="39" spans="1:18" ht="33.75">
      <c r="A39">
        <v>13</v>
      </c>
      <c r="B39">
        <v>61</v>
      </c>
      <c r="C39">
        <v>2023</v>
      </c>
      <c r="D39">
        <v>23</v>
      </c>
      <c r="G39" s="15">
        <v>23</v>
      </c>
      <c r="H39" s="20" t="s">
        <v>49</v>
      </c>
      <c r="I39" s="23">
        <v>45</v>
      </c>
      <c r="J39" s="23" t="s">
        <v>48</v>
      </c>
      <c r="K39" s="15"/>
      <c r="L39" s="7"/>
      <c r="M39" s="2"/>
      <c r="N39" s="2"/>
      <c r="O39" s="29">
        <f>(IF(AND(J39&gt;0,J39&lt;=I39),J39,I39)*(L39-M39+N39))</f>
        <v>0</v>
      </c>
      <c r="P39" s="12"/>
      <c r="Q39" s="2"/>
      <c r="R39" s="2"/>
    </row>
    <row r="40" spans="1:18" ht="56.25">
      <c r="A40">
        <v>13</v>
      </c>
      <c r="B40">
        <v>61</v>
      </c>
      <c r="C40">
        <v>2023</v>
      </c>
      <c r="D40">
        <v>24</v>
      </c>
      <c r="G40" s="15">
        <v>24</v>
      </c>
      <c r="H40" s="20" t="s">
        <v>50</v>
      </c>
      <c r="I40" s="23">
        <v>420</v>
      </c>
      <c r="J40" s="23" t="s">
        <v>48</v>
      </c>
      <c r="K40" s="15"/>
      <c r="L40" s="7"/>
      <c r="M40" s="2"/>
      <c r="N40" s="2"/>
      <c r="O40" s="29">
        <f>(IF(AND(J40&gt;0,J40&lt;=I40),J40,I40)*(L40-M40+N40))</f>
        <v>0</v>
      </c>
      <c r="P40" s="12"/>
      <c r="Q40" s="2"/>
      <c r="R40" s="2"/>
    </row>
    <row r="41" spans="1:18" ht="78.75">
      <c r="A41">
        <v>13</v>
      </c>
      <c r="B41">
        <v>61</v>
      </c>
      <c r="C41">
        <v>2023</v>
      </c>
      <c r="D41">
        <v>25</v>
      </c>
      <c r="G41" s="15">
        <v>25</v>
      </c>
      <c r="H41" s="20" t="s">
        <v>51</v>
      </c>
      <c r="I41" s="23">
        <v>60</v>
      </c>
      <c r="J41" s="23" t="s">
        <v>48</v>
      </c>
      <c r="K41" s="15"/>
      <c r="L41" s="7"/>
      <c r="M41" s="2"/>
      <c r="N41" s="2"/>
      <c r="O41" s="29">
        <f>(IF(AND(J41&gt;0,J41&lt;=I41),J41,I41)*(L41-M41+N41))</f>
        <v>0</v>
      </c>
      <c r="P41" s="12"/>
      <c r="Q41" s="2"/>
      <c r="R41" s="2"/>
    </row>
    <row r="42" spans="1:18" ht="33.75">
      <c r="A42">
        <v>13</v>
      </c>
      <c r="B42">
        <v>61</v>
      </c>
      <c r="C42">
        <v>2023</v>
      </c>
      <c r="D42">
        <v>26</v>
      </c>
      <c r="G42" s="15">
        <v>26</v>
      </c>
      <c r="H42" s="20" t="s">
        <v>52</v>
      </c>
      <c r="I42" s="23">
        <v>100</v>
      </c>
      <c r="J42" s="23" t="s">
        <v>23</v>
      </c>
      <c r="K42" s="15"/>
      <c r="L42" s="7"/>
      <c r="M42" s="2"/>
      <c r="N42" s="2"/>
      <c r="O42" s="29">
        <f>(IF(AND(J42&gt;0,J42&lt;=I42),J42,I42)*(L42-M42+N42))</f>
        <v>0</v>
      </c>
      <c r="P42" s="12"/>
      <c r="Q42" s="2"/>
      <c r="R42" s="2"/>
    </row>
    <row r="43" spans="1:18" ht="33.75">
      <c r="A43">
        <v>13</v>
      </c>
      <c r="B43">
        <v>61</v>
      </c>
      <c r="C43">
        <v>2023</v>
      </c>
      <c r="D43">
        <v>27</v>
      </c>
      <c r="G43" s="15">
        <v>27</v>
      </c>
      <c r="H43" s="20" t="s">
        <v>53</v>
      </c>
      <c r="I43" s="23">
        <v>30</v>
      </c>
      <c r="J43" s="23" t="s">
        <v>23</v>
      </c>
      <c r="K43" s="15"/>
      <c r="L43" s="7"/>
      <c r="M43" s="2"/>
      <c r="N43" s="2"/>
      <c r="O43" s="29">
        <f>(IF(AND(J43&gt;0,J43&lt;=I43),J43,I43)*(L43-M43+N43))</f>
        <v>0</v>
      </c>
      <c r="P43" s="12"/>
      <c r="Q43" s="2"/>
      <c r="R43" s="2"/>
    </row>
    <row r="44" spans="1:18" ht="33.75">
      <c r="A44">
        <v>13</v>
      </c>
      <c r="B44">
        <v>61</v>
      </c>
      <c r="C44">
        <v>2023</v>
      </c>
      <c r="D44">
        <v>28</v>
      </c>
      <c r="G44" s="15">
        <v>28</v>
      </c>
      <c r="H44" s="20" t="s">
        <v>54</v>
      </c>
      <c r="I44" s="23">
        <v>2</v>
      </c>
      <c r="J44" s="23" t="s">
        <v>23</v>
      </c>
      <c r="K44" s="15"/>
      <c r="L44" s="7"/>
      <c r="M44" s="2"/>
      <c r="N44" s="2"/>
      <c r="O44" s="29">
        <f>(IF(AND(J44&gt;0,J44&lt;=I44),J44,I44)*(L44-M44+N44))</f>
        <v>0</v>
      </c>
      <c r="P44" s="12"/>
      <c r="Q44" s="2"/>
      <c r="R44" s="2"/>
    </row>
    <row r="45" spans="1:18" ht="78.75">
      <c r="A45">
        <v>13</v>
      </c>
      <c r="B45">
        <v>61</v>
      </c>
      <c r="C45">
        <v>2023</v>
      </c>
      <c r="D45">
        <v>29</v>
      </c>
      <c r="G45" s="15">
        <v>29</v>
      </c>
      <c r="H45" s="20" t="s">
        <v>55</v>
      </c>
      <c r="I45" s="23">
        <v>4</v>
      </c>
      <c r="J45" s="23" t="s">
        <v>23</v>
      </c>
      <c r="K45" s="15"/>
      <c r="L45" s="7"/>
      <c r="M45" s="2"/>
      <c r="N45" s="2"/>
      <c r="O45" s="29">
        <f>(IF(AND(J45&gt;0,J45&lt;=I45),J45,I45)*(L45-M45+N45))</f>
        <v>0</v>
      </c>
      <c r="P45" s="12"/>
      <c r="Q45" s="2"/>
      <c r="R45" s="2"/>
    </row>
    <row r="46" spans="1:18" ht="22.5">
      <c r="A46">
        <v>13</v>
      </c>
      <c r="B46">
        <v>61</v>
      </c>
      <c r="C46">
        <v>2023</v>
      </c>
      <c r="D46">
        <v>30</v>
      </c>
      <c r="G46" s="15">
        <v>30</v>
      </c>
      <c r="H46" s="20" t="s">
        <v>56</v>
      </c>
      <c r="I46" s="23">
        <v>130</v>
      </c>
      <c r="J46" s="23" t="s">
        <v>23</v>
      </c>
      <c r="K46" s="15"/>
      <c r="L46" s="7"/>
      <c r="M46" s="2"/>
      <c r="N46" s="2"/>
      <c r="O46" s="29">
        <f>(IF(AND(J46&gt;0,J46&lt;=I46),J46,I46)*(L46-M46+N46))</f>
        <v>0</v>
      </c>
      <c r="P46" s="12"/>
      <c r="Q46" s="2"/>
      <c r="R46" s="2"/>
    </row>
    <row r="47" spans="1:18" ht="22.5">
      <c r="A47">
        <v>13</v>
      </c>
      <c r="B47">
        <v>61</v>
      </c>
      <c r="C47">
        <v>2023</v>
      </c>
      <c r="D47">
        <v>31</v>
      </c>
      <c r="G47" s="15">
        <v>31</v>
      </c>
      <c r="H47" s="20" t="s">
        <v>57</v>
      </c>
      <c r="I47" s="23">
        <v>50</v>
      </c>
      <c r="J47" s="23" t="s">
        <v>23</v>
      </c>
      <c r="K47" s="15"/>
      <c r="L47" s="7"/>
      <c r="M47" s="2"/>
      <c r="N47" s="2"/>
      <c r="O47" s="29">
        <f>(IF(AND(J47&gt;0,J47&lt;=I47),J47,I47)*(L47-M47+N47))</f>
        <v>0</v>
      </c>
      <c r="P47" s="12"/>
      <c r="Q47" s="2"/>
      <c r="R47" s="2"/>
    </row>
    <row r="48" spans="1:18" ht="56.25">
      <c r="A48">
        <v>13</v>
      </c>
      <c r="B48">
        <v>61</v>
      </c>
      <c r="C48">
        <v>2023</v>
      </c>
      <c r="D48">
        <v>32</v>
      </c>
      <c r="G48" s="15">
        <v>32</v>
      </c>
      <c r="H48" s="20" t="s">
        <v>58</v>
      </c>
      <c r="I48" s="23">
        <v>2420</v>
      </c>
      <c r="J48" s="23" t="s">
        <v>30</v>
      </c>
      <c r="K48" s="15"/>
      <c r="L48" s="7"/>
      <c r="M48" s="2"/>
      <c r="N48" s="2"/>
      <c r="O48" s="29">
        <f>(IF(AND(J48&gt;0,J48&lt;=I48),J48,I48)*(L48-M48+N48))</f>
        <v>0</v>
      </c>
      <c r="P48" s="12"/>
      <c r="Q48" s="2"/>
      <c r="R48" s="2"/>
    </row>
    <row r="49" spans="1:18" ht="123.75">
      <c r="A49">
        <v>13</v>
      </c>
      <c r="B49">
        <v>61</v>
      </c>
      <c r="C49">
        <v>2023</v>
      </c>
      <c r="D49">
        <v>33</v>
      </c>
      <c r="G49" s="15">
        <v>33</v>
      </c>
      <c r="H49" s="20" t="s">
        <v>59</v>
      </c>
      <c r="I49" s="23">
        <v>60</v>
      </c>
      <c r="J49" s="23" t="s">
        <v>60</v>
      </c>
      <c r="K49" s="15"/>
      <c r="L49" s="7"/>
      <c r="M49" s="2"/>
      <c r="N49" s="2"/>
      <c r="O49" s="29">
        <f>(IF(AND(J49&gt;0,J49&lt;=I49),J49,I49)*(L49-M49+N49))</f>
        <v>0</v>
      </c>
      <c r="P49" s="12"/>
      <c r="Q49" s="2"/>
      <c r="R49" s="2"/>
    </row>
    <row r="50" spans="1:18" ht="112.5">
      <c r="A50">
        <v>13</v>
      </c>
      <c r="B50">
        <v>61</v>
      </c>
      <c r="C50">
        <v>2023</v>
      </c>
      <c r="D50">
        <v>34</v>
      </c>
      <c r="G50" s="15">
        <v>34</v>
      </c>
      <c r="H50" s="20" t="s">
        <v>61</v>
      </c>
      <c r="I50" s="23">
        <v>880</v>
      </c>
      <c r="J50" s="23" t="s">
        <v>60</v>
      </c>
      <c r="K50" s="15"/>
      <c r="L50" s="7"/>
      <c r="M50" s="2"/>
      <c r="N50" s="2"/>
      <c r="O50" s="29">
        <f>(IF(AND(J50&gt;0,J50&lt;=I50),J50,I50)*(L50-M50+N50))</f>
        <v>0</v>
      </c>
      <c r="P50" s="12"/>
      <c r="Q50" s="2"/>
      <c r="R50" s="2"/>
    </row>
    <row r="51" spans="1:18" ht="56.25">
      <c r="A51">
        <v>13</v>
      </c>
      <c r="B51">
        <v>61</v>
      </c>
      <c r="C51">
        <v>2023</v>
      </c>
      <c r="D51">
        <v>35</v>
      </c>
      <c r="G51" s="15">
        <v>35</v>
      </c>
      <c r="H51" s="20" t="s">
        <v>62</v>
      </c>
      <c r="I51" s="23">
        <v>13</v>
      </c>
      <c r="J51" s="23" t="s">
        <v>23</v>
      </c>
      <c r="K51" s="15"/>
      <c r="L51" s="7"/>
      <c r="M51" s="2"/>
      <c r="N51" s="2"/>
      <c r="O51" s="29">
        <f>(IF(AND(J51&gt;0,J51&lt;=I51),J51,I51)*(L51-M51+N51))</f>
        <v>0</v>
      </c>
      <c r="P51" s="12"/>
      <c r="Q51" s="2"/>
      <c r="R51" s="2"/>
    </row>
    <row r="52" spans="1:18" ht="78.75">
      <c r="A52">
        <v>13</v>
      </c>
      <c r="B52">
        <v>61</v>
      </c>
      <c r="C52">
        <v>2023</v>
      </c>
      <c r="D52">
        <v>36</v>
      </c>
      <c r="G52" s="15">
        <v>36</v>
      </c>
      <c r="H52" s="20" t="s">
        <v>63</v>
      </c>
      <c r="I52" s="23">
        <v>70</v>
      </c>
      <c r="J52" s="23" t="s">
        <v>23</v>
      </c>
      <c r="K52" s="15"/>
      <c r="L52" s="7"/>
      <c r="M52" s="2"/>
      <c r="N52" s="2"/>
      <c r="O52" s="29">
        <f>(IF(AND(J52&gt;0,J52&lt;=I52),J52,I52)*(L52-M52+N52))</f>
        <v>0</v>
      </c>
      <c r="P52" s="12"/>
      <c r="Q52" s="2"/>
      <c r="R52" s="2"/>
    </row>
    <row r="53" spans="1:18" ht="56.25">
      <c r="A53">
        <v>13</v>
      </c>
      <c r="B53">
        <v>61</v>
      </c>
      <c r="C53">
        <v>2023</v>
      </c>
      <c r="D53">
        <v>37</v>
      </c>
      <c r="G53" s="15">
        <v>37</v>
      </c>
      <c r="H53" s="20" t="s">
        <v>64</v>
      </c>
      <c r="I53" s="23">
        <v>620</v>
      </c>
      <c r="J53" s="23" t="s">
        <v>30</v>
      </c>
      <c r="K53" s="15"/>
      <c r="L53" s="7"/>
      <c r="M53" s="2"/>
      <c r="N53" s="2"/>
      <c r="O53" s="29">
        <f>(IF(AND(J53&gt;0,J53&lt;=I53),J53,I53)*(L53-M53+N53))</f>
        <v>0</v>
      </c>
      <c r="P53" s="12"/>
      <c r="Q53" s="2"/>
      <c r="R53" s="2"/>
    </row>
    <row r="54" spans="1:18" ht="67.5">
      <c r="A54">
        <v>13</v>
      </c>
      <c r="B54">
        <v>61</v>
      </c>
      <c r="C54">
        <v>2023</v>
      </c>
      <c r="D54">
        <v>38</v>
      </c>
      <c r="G54" s="15">
        <v>38</v>
      </c>
      <c r="H54" s="20" t="s">
        <v>65</v>
      </c>
      <c r="I54" s="23">
        <v>60</v>
      </c>
      <c r="J54" s="23" t="s">
        <v>30</v>
      </c>
      <c r="K54" s="15"/>
      <c r="L54" s="7"/>
      <c r="M54" s="2"/>
      <c r="N54" s="2"/>
      <c r="O54" s="29">
        <f>(IF(AND(J54&gt;0,J54&lt;=I54),J54,I54)*(L54-M54+N54))</f>
        <v>0</v>
      </c>
      <c r="P54" s="12"/>
      <c r="Q54" s="2"/>
      <c r="R54" s="2"/>
    </row>
    <row r="55" spans="1:18" ht="67.5">
      <c r="A55">
        <v>13</v>
      </c>
      <c r="B55">
        <v>61</v>
      </c>
      <c r="C55">
        <v>2023</v>
      </c>
      <c r="D55">
        <v>39</v>
      </c>
      <c r="G55" s="15">
        <v>39</v>
      </c>
      <c r="H55" s="20" t="s">
        <v>66</v>
      </c>
      <c r="I55" s="23">
        <v>40</v>
      </c>
      <c r="J55" s="23" t="s">
        <v>30</v>
      </c>
      <c r="K55" s="15"/>
      <c r="L55" s="7"/>
      <c r="M55" s="2"/>
      <c r="N55" s="2"/>
      <c r="O55" s="29">
        <f>(IF(AND(J55&gt;0,J55&lt;=I55),J55,I55)*(L55-M55+N55))</f>
        <v>0</v>
      </c>
      <c r="P55" s="12"/>
      <c r="Q55" s="2"/>
      <c r="R55" s="2"/>
    </row>
    <row r="56" spans="1:18" ht="90">
      <c r="A56">
        <v>13</v>
      </c>
      <c r="B56">
        <v>61</v>
      </c>
      <c r="C56">
        <v>2023</v>
      </c>
      <c r="D56">
        <v>40</v>
      </c>
      <c r="G56" s="15">
        <v>40</v>
      </c>
      <c r="H56" s="20" t="s">
        <v>67</v>
      </c>
      <c r="I56" s="23">
        <v>1300</v>
      </c>
      <c r="J56" s="23" t="s">
        <v>30</v>
      </c>
      <c r="K56" s="15"/>
      <c r="L56" s="7"/>
      <c r="M56" s="2"/>
      <c r="N56" s="2"/>
      <c r="O56" s="29">
        <f>(IF(AND(J56&gt;0,J56&lt;=I56),J56,I56)*(L56-M56+N56))</f>
        <v>0</v>
      </c>
      <c r="P56" s="12"/>
      <c r="Q56" s="2"/>
      <c r="R56" s="2"/>
    </row>
    <row r="57" spans="1:18" ht="22.5">
      <c r="A57">
        <v>13</v>
      </c>
      <c r="B57">
        <v>61</v>
      </c>
      <c r="C57">
        <v>2023</v>
      </c>
      <c r="D57">
        <v>41</v>
      </c>
      <c r="G57" s="15">
        <v>41</v>
      </c>
      <c r="H57" s="20" t="s">
        <v>68</v>
      </c>
      <c r="I57" s="23">
        <v>400</v>
      </c>
      <c r="J57" s="23" t="s">
        <v>30</v>
      </c>
      <c r="K57" s="15"/>
      <c r="L57" s="7"/>
      <c r="M57" s="2"/>
      <c r="N57" s="2"/>
      <c r="O57" s="29">
        <f>(IF(AND(J57&gt;0,J57&lt;=I57),J57,I57)*(L57-M57+N57))</f>
        <v>0</v>
      </c>
      <c r="P57" s="12"/>
      <c r="Q57" s="2"/>
      <c r="R57" s="2"/>
    </row>
    <row r="58" spans="1:18" ht="56.25">
      <c r="A58">
        <v>13</v>
      </c>
      <c r="B58">
        <v>61</v>
      </c>
      <c r="C58">
        <v>2023</v>
      </c>
      <c r="D58">
        <v>42</v>
      </c>
      <c r="G58" s="15">
        <v>42</v>
      </c>
      <c r="H58" s="20" t="s">
        <v>69</v>
      </c>
      <c r="I58" s="23">
        <v>740</v>
      </c>
      <c r="J58" s="23" t="s">
        <v>30</v>
      </c>
      <c r="K58" s="15"/>
      <c r="L58" s="7"/>
      <c r="M58" s="2"/>
      <c r="N58" s="2"/>
      <c r="O58" s="29">
        <f>(IF(AND(J58&gt;0,J58&lt;=I58),J58,I58)*(L58-M58+N58))</f>
        <v>0</v>
      </c>
      <c r="P58" s="12"/>
      <c r="Q58" s="2"/>
      <c r="R58" s="2"/>
    </row>
    <row r="59" spans="1:18" ht="157.5">
      <c r="A59">
        <v>13</v>
      </c>
      <c r="B59">
        <v>61</v>
      </c>
      <c r="C59">
        <v>2023</v>
      </c>
      <c r="D59">
        <v>43</v>
      </c>
      <c r="G59" s="15">
        <v>43</v>
      </c>
      <c r="H59" s="20" t="s">
        <v>70</v>
      </c>
      <c r="I59" s="23">
        <v>265</v>
      </c>
      <c r="J59" s="23" t="s">
        <v>23</v>
      </c>
      <c r="K59" s="15"/>
      <c r="L59" s="7"/>
      <c r="M59" s="2"/>
      <c r="N59" s="2"/>
      <c r="O59" s="29">
        <f>(IF(AND(J59&gt;0,J59&lt;=I59),J59,I59)*(L59-M59+N59))</f>
        <v>0</v>
      </c>
      <c r="P59" s="12"/>
      <c r="Q59" s="2"/>
      <c r="R59" s="2"/>
    </row>
    <row r="60" spans="1:18" ht="90">
      <c r="A60">
        <v>13</v>
      </c>
      <c r="B60">
        <v>61</v>
      </c>
      <c r="C60">
        <v>2023</v>
      </c>
      <c r="D60">
        <v>44</v>
      </c>
      <c r="G60" s="15">
        <v>44</v>
      </c>
      <c r="H60" s="20" t="s">
        <v>71</v>
      </c>
      <c r="I60" s="23">
        <v>870</v>
      </c>
      <c r="J60" s="23" t="s">
        <v>60</v>
      </c>
      <c r="K60" s="15"/>
      <c r="L60" s="7"/>
      <c r="M60" s="2"/>
      <c r="N60" s="2"/>
      <c r="O60" s="29">
        <f>(IF(AND(J60&gt;0,J60&lt;=I60),J60,I60)*(L60-M60+N60))</f>
        <v>0</v>
      </c>
      <c r="P60" s="12"/>
      <c r="Q60" s="2"/>
      <c r="R60" s="2"/>
    </row>
    <row r="61" spans="1:18" ht="101.25">
      <c r="A61">
        <v>13</v>
      </c>
      <c r="B61">
        <v>61</v>
      </c>
      <c r="C61">
        <v>2023</v>
      </c>
      <c r="D61">
        <v>45</v>
      </c>
      <c r="G61" s="15">
        <v>45</v>
      </c>
      <c r="H61" s="20" t="s">
        <v>72</v>
      </c>
      <c r="I61" s="23">
        <v>200</v>
      </c>
      <c r="J61" s="23" t="s">
        <v>60</v>
      </c>
      <c r="K61" s="15"/>
      <c r="L61" s="7"/>
      <c r="M61" s="2"/>
      <c r="N61" s="2"/>
      <c r="O61" s="29">
        <f>(IF(AND(J61&gt;0,J61&lt;=I61),J61,I61)*(L61-M61+N61))</f>
        <v>0</v>
      </c>
      <c r="P61" s="12"/>
      <c r="Q61" s="2"/>
      <c r="R61" s="2"/>
    </row>
    <row r="62" spans="1:18" ht="33.75">
      <c r="A62">
        <v>13</v>
      </c>
      <c r="B62">
        <v>61</v>
      </c>
      <c r="C62">
        <v>2023</v>
      </c>
      <c r="D62">
        <v>46</v>
      </c>
      <c r="G62" s="15">
        <v>46</v>
      </c>
      <c r="H62" s="20" t="s">
        <v>73</v>
      </c>
      <c r="I62" s="23">
        <v>950</v>
      </c>
      <c r="J62" s="23" t="s">
        <v>23</v>
      </c>
      <c r="K62" s="15"/>
      <c r="L62" s="7"/>
      <c r="M62" s="2"/>
      <c r="N62" s="2"/>
      <c r="O62" s="29">
        <f>(IF(AND(J62&gt;0,J62&lt;=I62),J62,I62)*(L62-M62+N62))</f>
        <v>0</v>
      </c>
      <c r="P62" s="12"/>
      <c r="Q62" s="2"/>
      <c r="R62" s="2"/>
    </row>
    <row r="63" spans="1:18" ht="33.75">
      <c r="A63">
        <v>13</v>
      </c>
      <c r="B63">
        <v>61</v>
      </c>
      <c r="C63">
        <v>2023</v>
      </c>
      <c r="D63">
        <v>47</v>
      </c>
      <c r="G63" s="15">
        <v>47</v>
      </c>
      <c r="H63" s="20" t="s">
        <v>74</v>
      </c>
      <c r="I63" s="23">
        <v>10</v>
      </c>
      <c r="J63" s="23" t="s">
        <v>23</v>
      </c>
      <c r="K63" s="15"/>
      <c r="L63" s="7"/>
      <c r="M63" s="2"/>
      <c r="N63" s="2"/>
      <c r="O63" s="29">
        <f>(IF(AND(J63&gt;0,J63&lt;=I63),J63,I63)*(L63-M63+N63))</f>
        <v>0</v>
      </c>
      <c r="P63" s="12"/>
      <c r="Q63" s="2"/>
      <c r="R63" s="2"/>
    </row>
    <row r="64" spans="1:18" ht="22.5">
      <c r="A64">
        <v>13</v>
      </c>
      <c r="B64">
        <v>61</v>
      </c>
      <c r="C64">
        <v>2023</v>
      </c>
      <c r="D64">
        <v>48</v>
      </c>
      <c r="G64" s="15">
        <v>48</v>
      </c>
      <c r="H64" s="20" t="s">
        <v>75</v>
      </c>
      <c r="I64" s="23">
        <v>20</v>
      </c>
      <c r="J64" s="23" t="s">
        <v>23</v>
      </c>
      <c r="K64" s="15"/>
      <c r="L64" s="7"/>
      <c r="M64" s="2"/>
      <c r="N64" s="2"/>
      <c r="O64" s="29">
        <f>(IF(AND(J64&gt;0,J64&lt;=I64),J64,I64)*(L64-M64+N64))</f>
        <v>0</v>
      </c>
      <c r="P64" s="12"/>
      <c r="Q64" s="2"/>
      <c r="R64" s="2"/>
    </row>
    <row r="65" spans="1:18" ht="56.25">
      <c r="A65">
        <v>13</v>
      </c>
      <c r="B65">
        <v>61</v>
      </c>
      <c r="C65">
        <v>2023</v>
      </c>
      <c r="D65">
        <v>49</v>
      </c>
      <c r="G65" s="15">
        <v>49</v>
      </c>
      <c r="H65" s="20" t="s">
        <v>76</v>
      </c>
      <c r="I65" s="23">
        <v>8</v>
      </c>
      <c r="J65" s="23" t="s">
        <v>23</v>
      </c>
      <c r="K65" s="15"/>
      <c r="L65" s="7"/>
      <c r="M65" s="2"/>
      <c r="N65" s="2"/>
      <c r="O65" s="29">
        <f>(IF(AND(J65&gt;0,J65&lt;=I65),J65,I65)*(L65-M65+N65))</f>
        <v>0</v>
      </c>
      <c r="P65" s="12"/>
      <c r="Q65" s="2"/>
      <c r="R65" s="2"/>
    </row>
    <row r="66" spans="1:18" ht="45">
      <c r="A66">
        <v>13</v>
      </c>
      <c r="B66">
        <v>61</v>
      </c>
      <c r="C66">
        <v>2023</v>
      </c>
      <c r="D66">
        <v>50</v>
      </c>
      <c r="G66" s="15">
        <v>50</v>
      </c>
      <c r="H66" s="20" t="s">
        <v>77</v>
      </c>
      <c r="I66" s="23">
        <v>605</v>
      </c>
      <c r="J66" s="23" t="s">
        <v>23</v>
      </c>
      <c r="K66" s="15"/>
      <c r="L66" s="7"/>
      <c r="M66" s="2"/>
      <c r="N66" s="2"/>
      <c r="O66" s="29">
        <f>(IF(AND(J66&gt;0,J66&lt;=I66),J66,I66)*(L66-M66+N66))</f>
        <v>0</v>
      </c>
      <c r="P66" s="12"/>
      <c r="Q66" s="2"/>
      <c r="R66" s="2"/>
    </row>
    <row r="67" spans="1:18" ht="56.25">
      <c r="A67">
        <v>13</v>
      </c>
      <c r="B67">
        <v>61</v>
      </c>
      <c r="C67">
        <v>2023</v>
      </c>
      <c r="D67">
        <v>51</v>
      </c>
      <c r="G67" s="15">
        <v>51</v>
      </c>
      <c r="H67" s="20" t="s">
        <v>78</v>
      </c>
      <c r="I67" s="23">
        <v>465</v>
      </c>
      <c r="J67" s="23" t="s">
        <v>23</v>
      </c>
      <c r="K67" s="15"/>
      <c r="L67" s="7"/>
      <c r="M67" s="2"/>
      <c r="N67" s="2"/>
      <c r="O67" s="29">
        <f>(IF(AND(J67&gt;0,J67&lt;=I67),J67,I67)*(L67-M67+N67))</f>
        <v>0</v>
      </c>
      <c r="P67" s="12"/>
      <c r="Q67" s="2"/>
      <c r="R67" s="2"/>
    </row>
    <row r="68" spans="1:18" ht="78.75">
      <c r="A68">
        <v>13</v>
      </c>
      <c r="B68">
        <v>61</v>
      </c>
      <c r="C68">
        <v>2023</v>
      </c>
      <c r="D68">
        <v>52</v>
      </c>
      <c r="G68" s="15">
        <v>52</v>
      </c>
      <c r="H68" s="20" t="s">
        <v>79</v>
      </c>
      <c r="I68" s="23">
        <v>180</v>
      </c>
      <c r="J68" s="23" t="s">
        <v>23</v>
      </c>
      <c r="K68" s="15"/>
      <c r="L68" s="7"/>
      <c r="M68" s="2"/>
      <c r="N68" s="2"/>
      <c r="O68" s="29">
        <f>(IF(AND(J68&gt;0,J68&lt;=I68),J68,I68)*(L68-M68+N68))</f>
        <v>0</v>
      </c>
      <c r="P68" s="12"/>
      <c r="Q68" s="2"/>
      <c r="R68" s="2"/>
    </row>
    <row r="69" spans="1:18" ht="56.25">
      <c r="A69">
        <v>13</v>
      </c>
      <c r="B69">
        <v>61</v>
      </c>
      <c r="C69">
        <v>2023</v>
      </c>
      <c r="D69">
        <v>53</v>
      </c>
      <c r="G69" s="15">
        <v>53</v>
      </c>
      <c r="H69" s="20" t="s">
        <v>80</v>
      </c>
      <c r="I69" s="23">
        <v>50</v>
      </c>
      <c r="J69" s="23" t="s">
        <v>23</v>
      </c>
      <c r="K69" s="15"/>
      <c r="L69" s="7"/>
      <c r="M69" s="2"/>
      <c r="N69" s="2"/>
      <c r="O69" s="29">
        <f>(IF(AND(J69&gt;0,J69&lt;=I69),J69,I69)*(L69-M69+N69))</f>
        <v>0</v>
      </c>
      <c r="P69" s="12"/>
      <c r="Q69" s="2"/>
      <c r="R69" s="2"/>
    </row>
    <row r="70" spans="1:18" ht="101.25">
      <c r="A70">
        <v>13</v>
      </c>
      <c r="B70">
        <v>61</v>
      </c>
      <c r="C70">
        <v>2023</v>
      </c>
      <c r="D70">
        <v>54</v>
      </c>
      <c r="G70" s="15">
        <v>54</v>
      </c>
      <c r="H70" s="20" t="s">
        <v>81</v>
      </c>
      <c r="I70" s="23">
        <v>87</v>
      </c>
      <c r="J70" s="23" t="s">
        <v>23</v>
      </c>
      <c r="K70" s="15"/>
      <c r="L70" s="7"/>
      <c r="M70" s="2"/>
      <c r="N70" s="2"/>
      <c r="O70" s="29">
        <f>(IF(AND(J70&gt;0,J70&lt;=I70),J70,I70)*(L70-M70+N70))</f>
        <v>0</v>
      </c>
      <c r="P70" s="12"/>
      <c r="Q70" s="2"/>
      <c r="R70" s="2"/>
    </row>
    <row r="71" spans="1:18" ht="45">
      <c r="A71">
        <v>13</v>
      </c>
      <c r="B71">
        <v>61</v>
      </c>
      <c r="C71">
        <v>2023</v>
      </c>
      <c r="D71">
        <v>55</v>
      </c>
      <c r="G71" s="15">
        <v>55</v>
      </c>
      <c r="H71" s="20" t="s">
        <v>82</v>
      </c>
      <c r="I71" s="23">
        <v>1970</v>
      </c>
      <c r="J71" s="23" t="s">
        <v>23</v>
      </c>
      <c r="K71" s="15"/>
      <c r="L71" s="7"/>
      <c r="M71" s="2"/>
      <c r="N71" s="2"/>
      <c r="O71" s="29">
        <f>(IF(AND(J71&gt;0,J71&lt;=I71),J71,I71)*(L71-M71+N71))</f>
        <v>0</v>
      </c>
      <c r="P71" s="12"/>
      <c r="Q71" s="2"/>
      <c r="R71" s="2"/>
    </row>
    <row r="72" spans="1:18" ht="33.75">
      <c r="A72">
        <v>13</v>
      </c>
      <c r="B72">
        <v>61</v>
      </c>
      <c r="C72">
        <v>2023</v>
      </c>
      <c r="D72">
        <v>56</v>
      </c>
      <c r="G72" s="15">
        <v>56</v>
      </c>
      <c r="H72" s="20" t="s">
        <v>83</v>
      </c>
      <c r="I72" s="23">
        <v>270</v>
      </c>
      <c r="J72" s="23" t="s">
        <v>23</v>
      </c>
      <c r="K72" s="15"/>
      <c r="L72" s="7"/>
      <c r="M72" s="2"/>
      <c r="N72" s="2"/>
      <c r="O72" s="29">
        <f>(IF(AND(J72&gt;0,J72&lt;=I72),J72,I72)*(L72-M72+N72))</f>
        <v>0</v>
      </c>
      <c r="P72" s="12"/>
      <c r="Q72" s="2"/>
      <c r="R72" s="2"/>
    </row>
    <row r="73" spans="1:18" ht="33.75">
      <c r="A73">
        <v>13</v>
      </c>
      <c r="B73">
        <v>61</v>
      </c>
      <c r="C73">
        <v>2023</v>
      </c>
      <c r="D73">
        <v>57</v>
      </c>
      <c r="G73" s="15">
        <v>57</v>
      </c>
      <c r="H73" s="20" t="s">
        <v>84</v>
      </c>
      <c r="I73" s="23">
        <v>60</v>
      </c>
      <c r="J73" s="23" t="s">
        <v>23</v>
      </c>
      <c r="K73" s="15"/>
      <c r="L73" s="7"/>
      <c r="M73" s="2"/>
      <c r="N73" s="2"/>
      <c r="O73" s="29">
        <f>(IF(AND(J73&gt;0,J73&lt;=I73),J73,I73)*(L73-M73+N73))</f>
        <v>0</v>
      </c>
      <c r="P73" s="12"/>
      <c r="Q73" s="2"/>
      <c r="R73" s="2"/>
    </row>
    <row r="74" spans="1:18" ht="135">
      <c r="A74">
        <v>13</v>
      </c>
      <c r="B74">
        <v>61</v>
      </c>
      <c r="C74">
        <v>2023</v>
      </c>
      <c r="D74">
        <v>58</v>
      </c>
      <c r="G74" s="15">
        <v>58</v>
      </c>
      <c r="H74" s="20" t="s">
        <v>85</v>
      </c>
      <c r="I74" s="23">
        <v>35</v>
      </c>
      <c r="J74" s="23" t="s">
        <v>23</v>
      </c>
      <c r="K74" s="15"/>
      <c r="L74" s="7"/>
      <c r="M74" s="2"/>
      <c r="N74" s="2"/>
      <c r="O74" s="29">
        <f>(IF(AND(J74&gt;0,J74&lt;=I74),J74,I74)*(L74-M74+N74))</f>
        <v>0</v>
      </c>
      <c r="P74" s="12"/>
      <c r="Q74" s="2"/>
      <c r="R74" s="2"/>
    </row>
    <row r="75" spans="1:18" ht="90">
      <c r="A75">
        <v>13</v>
      </c>
      <c r="B75">
        <v>61</v>
      </c>
      <c r="C75">
        <v>2023</v>
      </c>
      <c r="D75">
        <v>59</v>
      </c>
      <c r="G75" s="15">
        <v>59</v>
      </c>
      <c r="H75" s="20" t="s">
        <v>86</v>
      </c>
      <c r="I75" s="23">
        <v>80</v>
      </c>
      <c r="J75" s="23" t="s">
        <v>87</v>
      </c>
      <c r="K75" s="15"/>
      <c r="L75" s="7"/>
      <c r="M75" s="2"/>
      <c r="N75" s="2"/>
      <c r="O75" s="29">
        <f>(IF(AND(J75&gt;0,J75&lt;=I75),J75,I75)*(L75-M75+N75))</f>
        <v>0</v>
      </c>
      <c r="P75" s="12"/>
      <c r="Q75" s="2"/>
      <c r="R75" s="2"/>
    </row>
    <row r="76" spans="1:18" ht="56.25">
      <c r="A76">
        <v>13</v>
      </c>
      <c r="B76">
        <v>61</v>
      </c>
      <c r="C76">
        <v>2023</v>
      </c>
      <c r="D76">
        <v>60</v>
      </c>
      <c r="G76" s="15">
        <v>60</v>
      </c>
      <c r="H76" s="20" t="s">
        <v>88</v>
      </c>
      <c r="I76" s="23">
        <v>280</v>
      </c>
      <c r="J76" s="23" t="s">
        <v>23</v>
      </c>
      <c r="K76" s="15"/>
      <c r="L76" s="7"/>
      <c r="M76" s="2"/>
      <c r="N76" s="2"/>
      <c r="O76" s="29">
        <f>(IF(AND(J76&gt;0,J76&lt;=I76),J76,I76)*(L76-M76+N76))</f>
        <v>0</v>
      </c>
      <c r="P76" s="12"/>
      <c r="Q76" s="2"/>
      <c r="R76" s="2"/>
    </row>
    <row r="77" spans="1:18" ht="90">
      <c r="A77">
        <v>13</v>
      </c>
      <c r="B77">
        <v>61</v>
      </c>
      <c r="C77">
        <v>2023</v>
      </c>
      <c r="D77">
        <v>61</v>
      </c>
      <c r="G77" s="15">
        <v>61</v>
      </c>
      <c r="H77" s="20" t="s">
        <v>89</v>
      </c>
      <c r="I77" s="23">
        <v>643</v>
      </c>
      <c r="J77" s="23" t="s">
        <v>30</v>
      </c>
      <c r="K77" s="15"/>
      <c r="L77" s="7"/>
      <c r="M77" s="2"/>
      <c r="N77" s="2"/>
      <c r="O77" s="29">
        <f>(IF(AND(J77&gt;0,J77&lt;=I77),J77,I77)*(L77-M77+N77))</f>
        <v>0</v>
      </c>
      <c r="P77" s="12"/>
      <c r="Q77" s="2"/>
      <c r="R77" s="2"/>
    </row>
    <row r="78" spans="1:18" ht="112.5">
      <c r="A78">
        <v>13</v>
      </c>
      <c r="B78">
        <v>61</v>
      </c>
      <c r="C78">
        <v>2023</v>
      </c>
      <c r="D78">
        <v>62</v>
      </c>
      <c r="G78" s="15">
        <v>62</v>
      </c>
      <c r="H78" s="20" t="s">
        <v>90</v>
      </c>
      <c r="I78" s="23">
        <v>2</v>
      </c>
      <c r="J78" s="23" t="s">
        <v>23</v>
      </c>
      <c r="K78" s="15"/>
      <c r="L78" s="7"/>
      <c r="M78" s="2"/>
      <c r="N78" s="2"/>
      <c r="O78" s="29">
        <f>(IF(AND(J78&gt;0,J78&lt;=I78),J78,I78)*(L78-M78+N78))</f>
        <v>0</v>
      </c>
      <c r="P78" s="12"/>
      <c r="Q78" s="2"/>
      <c r="R78" s="2"/>
    </row>
    <row r="79" spans="1:18" ht="33.75">
      <c r="A79">
        <v>13</v>
      </c>
      <c r="B79">
        <v>61</v>
      </c>
      <c r="C79">
        <v>2023</v>
      </c>
      <c r="D79">
        <v>63</v>
      </c>
      <c r="G79" s="15">
        <v>63</v>
      </c>
      <c r="H79" s="20" t="s">
        <v>91</v>
      </c>
      <c r="I79" s="23">
        <v>9</v>
      </c>
      <c r="J79" s="23" t="s">
        <v>23</v>
      </c>
      <c r="K79" s="15"/>
      <c r="L79" s="7"/>
      <c r="M79" s="2"/>
      <c r="N79" s="2"/>
      <c r="O79" s="29">
        <f>(IF(AND(J79&gt;0,J79&lt;=I79),J79,I79)*(L79-M79+N79))</f>
        <v>0</v>
      </c>
      <c r="P79" s="12"/>
      <c r="Q79" s="2"/>
      <c r="R79" s="2"/>
    </row>
    <row r="80" spans="1:18" ht="67.5">
      <c r="A80">
        <v>13</v>
      </c>
      <c r="B80">
        <v>61</v>
      </c>
      <c r="C80">
        <v>2023</v>
      </c>
      <c r="D80">
        <v>64</v>
      </c>
      <c r="G80" s="15">
        <v>64</v>
      </c>
      <c r="H80" s="20" t="s">
        <v>92</v>
      </c>
      <c r="I80" s="23">
        <v>590</v>
      </c>
      <c r="J80" s="23" t="s">
        <v>25</v>
      </c>
      <c r="K80" s="15"/>
      <c r="L80" s="7"/>
      <c r="M80" s="2"/>
      <c r="N80" s="2"/>
      <c r="O80" s="29">
        <f>(IF(AND(J80&gt;0,J80&lt;=I80),J80,I80)*(L80-M80+N80))</f>
        <v>0</v>
      </c>
      <c r="P80" s="12"/>
      <c r="Q80" s="2"/>
      <c r="R80" s="2"/>
    </row>
    <row r="81" spans="1:18" ht="22.5">
      <c r="A81">
        <v>13</v>
      </c>
      <c r="B81">
        <v>61</v>
      </c>
      <c r="C81">
        <v>2023</v>
      </c>
      <c r="D81">
        <v>65</v>
      </c>
      <c r="G81" s="15">
        <v>65</v>
      </c>
      <c r="H81" s="20" t="s">
        <v>93</v>
      </c>
      <c r="I81" s="23">
        <v>430</v>
      </c>
      <c r="J81" s="23" t="s">
        <v>23</v>
      </c>
      <c r="K81" s="15"/>
      <c r="L81" s="7"/>
      <c r="M81" s="2"/>
      <c r="N81" s="2"/>
      <c r="O81" s="29">
        <f>(IF(AND(J81&gt;0,J81&lt;=I81),J81,I81)*(L81-M81+N81))</f>
        <v>0</v>
      </c>
      <c r="P81" s="12"/>
      <c r="Q81" s="2"/>
      <c r="R81" s="2"/>
    </row>
    <row r="82" spans="1:18" ht="56.25">
      <c r="A82">
        <v>13</v>
      </c>
      <c r="B82">
        <v>61</v>
      </c>
      <c r="C82">
        <v>2023</v>
      </c>
      <c r="D82">
        <v>66</v>
      </c>
      <c r="G82" s="15">
        <v>66</v>
      </c>
      <c r="H82" s="20" t="s">
        <v>94</v>
      </c>
      <c r="I82" s="23">
        <v>80</v>
      </c>
      <c r="J82" s="23" t="s">
        <v>30</v>
      </c>
      <c r="K82" s="15"/>
      <c r="L82" s="7"/>
      <c r="M82" s="2"/>
      <c r="N82" s="2"/>
      <c r="O82" s="29">
        <f>(IF(AND(J82&gt;0,J82&lt;=I82),J82,I82)*(L82-M82+N82))</f>
        <v>0</v>
      </c>
      <c r="P82" s="12"/>
      <c r="Q82" s="2"/>
      <c r="R82" s="2"/>
    </row>
    <row r="83" spans="7:18" ht="15">
      <c r="G83" s="15"/>
      <c r="H83" s="20"/>
      <c r="I83" s="23"/>
      <c r="J83" s="23"/>
      <c r="K83" s="15"/>
      <c r="L83" s="7"/>
      <c r="M83" s="2"/>
      <c r="N83" s="2"/>
      <c r="O83" s="9"/>
      <c r="P83" s="12"/>
      <c r="Q83" s="2"/>
      <c r="R83" s="2"/>
    </row>
    <row r="84" spans="8:15" ht="15">
      <c r="H84" s="16"/>
      <c r="L84" s="31" t="s">
        <v>95</v>
      </c>
      <c r="N84" s="32"/>
      <c r="O84" s="33">
        <f>SUM(O10:O82)</f>
        <v>0</v>
      </c>
    </row>
    <row r="85" ht="15.75" thickBot="1">
      <c r="H85" s="16"/>
    </row>
    <row r="86" spans="8:16" ht="15">
      <c r="H86" s="16"/>
      <c r="N86" s="38"/>
      <c r="O86" s="41"/>
      <c r="P86" s="42" t="s">
        <v>100</v>
      </c>
    </row>
    <row r="87" spans="8:16" ht="15">
      <c r="H87" s="16" t="s">
        <v>96</v>
      </c>
      <c r="I87" s="36"/>
      <c r="N87" s="38"/>
      <c r="O87" s="40"/>
      <c r="P87" s="39"/>
    </row>
    <row r="88" spans="8:16" ht="15">
      <c r="H88" s="16" t="s">
        <v>97</v>
      </c>
      <c r="I88" s="36"/>
      <c r="N88" s="38"/>
      <c r="O88" s="40"/>
      <c r="P88" s="39"/>
    </row>
    <row r="89" spans="8:16" ht="15">
      <c r="H89" s="16" t="s">
        <v>98</v>
      </c>
      <c r="I89" s="4"/>
      <c r="N89" s="38"/>
      <c r="O89" s="40"/>
      <c r="P89" s="39"/>
    </row>
    <row r="90" spans="8:16" ht="15">
      <c r="H90" s="16" t="s">
        <v>99</v>
      </c>
      <c r="I90" s="36"/>
      <c r="N90" s="38"/>
      <c r="O90" s="40"/>
      <c r="P90" s="39"/>
    </row>
    <row r="91" spans="8:16" ht="15">
      <c r="H91" s="16"/>
      <c r="I91" s="37"/>
      <c r="N91" s="38"/>
      <c r="O91" s="40"/>
      <c r="P91" s="39"/>
    </row>
    <row r="92" spans="8:16" ht="15">
      <c r="H92" s="16"/>
      <c r="I92" s="4"/>
      <c r="N92" s="38"/>
      <c r="O92" s="40"/>
      <c r="P92" s="39"/>
    </row>
    <row r="93" spans="8:16" ht="15">
      <c r="H93" s="16"/>
      <c r="I93" s="4"/>
      <c r="N93" s="38"/>
      <c r="O93" s="40"/>
      <c r="P93" s="39"/>
    </row>
    <row r="94" spans="14:16" ht="15">
      <c r="N94" s="38"/>
      <c r="O94" s="40"/>
      <c r="P94" s="39"/>
    </row>
    <row r="95" spans="14:16" ht="15.75" thickBot="1">
      <c r="N95" s="38"/>
      <c r="O95" s="43"/>
      <c r="P95" s="44" t="s">
        <v>101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2023-12-29T16:56:02Z</dcterms:created>
  <dcterms:modified xsi:type="dcterms:W3CDTF">2023-12-29T16:56:10Z</dcterms:modified>
  <cp:category/>
  <cp:version/>
  <cp:contentType/>
  <cp:contentStatus/>
</cp:coreProperties>
</file>