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<sst xmlns="http://schemas.openxmlformats.org/spreadsheetml/2006/main" count="566" uniqueCount="312">
  <si>
    <t>PREFEITURA MUNICIPAL DE LUCELIA
CNPJ: 44.919.918/0001-04</t>
  </si>
  <si>
    <t>PP</t>
  </si>
  <si>
    <t>DIGITAÇÃO ELETRÔNICA DA PROPOSTA</t>
  </si>
  <si>
    <t>PREGÃO PRESENCIAL</t>
  </si>
  <si>
    <t>SEQUENCIA: 32</t>
  </si>
  <si>
    <t>Data Abertura: 01/12/2020 Hrs: 08:30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</si>
  <si>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</si>
  <si>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</si>
  <si>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</si>
  <si>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</si>
  <si>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</si>
  <si>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</si>
  <si>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</si>
  <si>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</si>
  <si>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</si>
  <si>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</si>
  <si>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</si>
  <si>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</si>
  <si>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</si>
  <si>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</si>
  <si>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</si>
  <si>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</si>
  <si>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Abaixador de língua (espátula de madeira), descartável, formato convencional liso, superfície e bordas perfeitamente acabadas, espessura e largura uniforme em toda a sua extensão medindo aproximadamente 14 cm de comprimento; 1,4 cm de largura; 0,5 mm de espessura, constando os dados de identificação, procedência, nº do lote e data de fabricação. pcts com 100</t>
  </si>
  <si>
    <t>PCT</t>
  </si>
  <si>
    <t>Acetilcisteína 10%: ampola, injetável e tópico. ampolas de 3 ml</t>
  </si>
  <si>
    <t>AMP</t>
  </si>
  <si>
    <t>Adaptador vacutainer transparente (Adaptador de agulha modelo padrão, para coleta de sangue.) Pacote com 50 unidades</t>
  </si>
  <si>
    <t>ADAPTADOR VACUTAINER BRANCO USO ÚNICO:  é um adaptador plástico de uso único, transparente, não estéril, para agulha de coleta múltipla de sangue a vácuo e tubos de 13 mm e 16 mm, com flange e marca guia. pct com 250 unidades</t>
  </si>
  <si>
    <t>Água oxigenada 10 volumes: uso externo , bacteriostático, anti-séptico. Registro ANVISA.</t>
  </si>
  <si>
    <t>LT</t>
  </si>
  <si>
    <t>Água bidestilada: Ampolas de polietileno de 10mL. Registro no MS</t>
  </si>
  <si>
    <t>Água destilada: Quimicamente pura, isenta de sais solúveis; Utilização em autoclave; Enxágüe de instrumentos e vidraria de laboratório; Uso em análises químicas. galão de 5000 ml</t>
  </si>
  <si>
    <t>GAL</t>
  </si>
  <si>
    <t>Agulha Ultrafine para caneta de insulina:  agulhas siliconadas para caneta de insulina Comprimento: 4mm (5/32"). Calibre: 0,23mm (32 G). Cx com 100</t>
  </si>
  <si>
    <t>CX</t>
  </si>
  <si>
    <t>Agulha Ultrafine para caneta de insulina:  agulhas siliconadas para caneta de insulina Comprimento: 5mm (3/16"). Calibre: 0,25mm (31 G). Cx com 100</t>
  </si>
  <si>
    <t>Agulha Ultrafine para caneta de insulina:  agulhas siliconadas para caneta de insulina Comprimento: 8mm (5/16"). Calibre: 0,25mm (31 G). Cx com 100</t>
  </si>
  <si>
    <t>Agulha para caneta de insulina:  agulha compatível com caneta de insulina Novofine na medida 0,23/0,25X 6mm (32 G). Cx com 100</t>
  </si>
  <si>
    <t>Agulha descartável 20x5,5: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 Cx com 100</t>
  </si>
  <si>
    <t>Agulha descartável 25x07: Agulha hipodérmica descartável, corpo de aço inoxidável biselado, canhão em plástico, provida de protetor, esterilizada a óxido de etileno, embalada individualmente, constando externamente os dados de identificação e procedência, resistentes aos processos de manuseio, fechado adequadamente capaz de manter sua integridade. Cx com 100</t>
  </si>
  <si>
    <t>Agulha descartável 30x07: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Cx com 100</t>
  </si>
  <si>
    <t>Agulha descartável 25x08: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Cx com 100</t>
  </si>
  <si>
    <t>Agulha descartável 13 x 4,5: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Cx com 100</t>
  </si>
  <si>
    <t>Agulha descartável 40 x 12: Agulha hipodérmica descartável, corpo de aço inoxidável biselado, canhão em plástico, provida de protetor, esterilizada a oxido de etileno, embalada individualmente, constando externamente os dados de identificação e procedência, resistentes aos processos de manuseio, fechado adequadamente capaz de manter sua integridade. Cx com 100</t>
  </si>
  <si>
    <t>Agulha para coleta de sangue a vácuo 25X0,7: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 Cx com 100</t>
  </si>
  <si>
    <t>Agulha para coleta de sangue a vácuo 25X0,8: Estéril. Embalagem apirogênica. Utilizada para coletas múltiplas de sangue. Dispositivo emborrachado que evita contaminação na troca dos tubos. Cânula em aço inoxidável, trifacetada e siliconizada. Armazenadas por uma capa protetora de polipropileno e com lacre de segurança entre as capas protetoras. Cx com 100</t>
  </si>
  <si>
    <t>Albocresil policresuleno 360mg/g:  uso tópico, com registro no MS. frascos de 12 ml</t>
  </si>
  <si>
    <t>FR</t>
  </si>
  <si>
    <t>Álcool Etílico hidratado hospitalar: 70° GL - Desinfetante hospitalar para superfícies fixas. Com registro no MS e dentro das normas do INMETRO.</t>
  </si>
  <si>
    <t>Álcool Etílico hidratado hospitalar Gel: 70% v/v, anti-séptico, sistema de válvula pump, com registro no Inmetro e MS. frasco de 500 G</t>
  </si>
  <si>
    <t>Álcool Iodado 0,5%: - com registro no MS</t>
  </si>
  <si>
    <t>Algodão hidrófilo: em camadas (manta) contínuas em forma de rolo, provido de papel apropriado em toda sua extensão, o algodão deverá apresentar: aspecto homogêneo e macio, boa absorvência, inodoro, ausência de grumos ou quaisquer impurezas, cor branca, embalado em saco plástico individual. rolos de 500 gramas</t>
  </si>
  <si>
    <t>ROL</t>
  </si>
  <si>
    <t xml:space="preserve">Alginato de cálcio e sódio estéril -  Curativo de alginato de cálcio e sódio estéril - envelope com 01 unidade.
Cada curativo é embalado individualmente - tamanho 10 x 10cm
É um curativo macio, de tonalidade branca, estéril, não entrelação, em paiaca ou fila. Composto de fibras de alginato de cálcio e sódio que absorvem o exsudato da ferida ou solução salina transformando-se em uma camada firme de gel. Este gel forma um ambiente úmido e aquecido entre a ferida e a curativo e permite a remoção sem trauma, com pequeno ou sem nenhum dano para o tecido recém formado.
Em contato com sangue, as fibras de alginato de cálcio e sódio promovem hemostasia. 
</t>
  </si>
  <si>
    <t>UN</t>
  </si>
  <si>
    <t>Almotolia âmbar: - 250 ml - bico reto - plástico resistente.</t>
  </si>
  <si>
    <t>Almotolia transparente:- 250 ml - bico reto - plástico resistente.</t>
  </si>
  <si>
    <t>Amônia quaternária (Desinfetante antisséptico): Registro na Anvisa. galão de 5 litros</t>
  </si>
  <si>
    <t>Anestésico Propofol 10 mg/ml</t>
  </si>
  <si>
    <t>Aparelho de pressão digital automático de braço: com memória para os 120 últimos resultados com hora e data, medidor de pressão e pulsação, medição no braço, totalmente automático, indicador gráfico de nível de hipertensão, indicador de carga de bateria, tempo de espera para resultado de no máximo 60 segundos, certificado de aprovação do Inmetro e validação clínica segundo protocolo da BHS.</t>
  </si>
  <si>
    <t>Aspirador de secreções: Regulagem de vácuo de 0 até 23 hg, recipiente de 1,3 l, silencioso, portátil, voltagem 110 v e registro na Anvisa</t>
  </si>
  <si>
    <t>Atadura: Atadura de crepe, medindo aproximadamente 10 cm de largura, confeccionadas com tecido 100% algodão cru, fios de alta torção, que confere alta resistência, com densidade de 18 fios/cm2, possuindo bastante elasticidade no sentido longitudinal, deve apresentar um fio azul como guia e reforço na borda. pct com 12 unidades</t>
  </si>
  <si>
    <t>Atadura: Atadura de crepe, medindo aproximadamente 15 cm de largura, confeccionadas com tecido 100% algodão cru, fios de alta torção, que confere alta resistência, com densidade de 18 fios/cm2, possuindo bastante elasticidade no sentido longitudinal, deve apresentar um fio azul como guia e reforço na borda. pct com 12 unidades</t>
  </si>
  <si>
    <t>Atadura: Atadura de crepe, medindo aproximadamente 20 cm de largura, confeccionadas com tecido 100% algodão cru, fios de alta torção, que confere alta resistência, com densidade de 18 fios/cm2, possuindo bastante elasticidade no sentido longitudinal, deve apresentar um fio azul como guia e reforço na borda. pct com 12 unidades</t>
  </si>
  <si>
    <t>Avental descartável: - avental descartável manga longa, punho lastex, confeccionado em TNT, fabricada em 100% polipropileno. Atóxico. Embalagem com 10 unidades, na cor branco, gramatura 30 GR. pct com 10 unidades</t>
  </si>
  <si>
    <t>Bandagem antisséptica: - curativo estéril - alta absorção - anti alérgico- inscrição no M.S. cx com 500</t>
  </si>
  <si>
    <t>Bandeja retangular lisa - 24 x 18 x 1.5cm, para instrumentais cirúrgicos e para esterilização de instrumentais médicos, confeccionada em inox.</t>
  </si>
  <si>
    <t>Bolsa Coletora de urina estéril 2 litros: Bolsa coletora estéril com escalas de graduação; Conector universal com ponto de coleta para amostra com tampa protetora; Tubo extensor; Alça de sustentação; Pinça corta fluxo; Apoio para deambulação; Válvula anti-refluxo; Tubo de drenagem. Registro ANVISA.</t>
  </si>
  <si>
    <t>Brometo de Ipratrópio: - 0,25mg/ml - 20 ml</t>
  </si>
  <si>
    <t>Bromidrato de fenoterol: - 5mg/ml - 20ml</t>
  </si>
  <si>
    <t>Cabo para bisturi nº 03 - Material: Produto confeccionado em aço inoxidável cirúrgico. Embalagem: plástica individual, constando os dados de identificação, procedência e rastreabilidade.</t>
  </si>
  <si>
    <t xml:space="preserve">Campo Cirúrgico Em Tecido Brim Azul 30cm X40cm
Descrição: Confeccionados em tecido brim leve 100% algodão. Resistente a lavagem com longa durabilidade. Acabamento com bainha simples.
</t>
  </si>
  <si>
    <t xml:space="preserve">Campo Cirúrgico FENESTRADO Em Tecido Brim Azul  60 cm X60 CM
Descrição: Confeccionados em tecido brim leve 100% algodão. Resistente a lavagem com longa durabilidade. Acabamento com bainha simples.
</t>
  </si>
  <si>
    <t xml:space="preserve">Cadarço sarjado branco  10 mm x 10 metros para fixação de canula de traqueostomia. Composição: 90% algodão 10% poliéster
Altura do produto (cm) 13,00, largura do produto (cm):5,00, Profundidade do produto (cm): 1,00, peso líquido (Kg): 0,125, altura da embalagem (cm): 13,00, largura da embalagem (cm): 5,00, Profundidade da embalagem (cm): 1,00, Peso bruto com embalagem (kg): 0,125,  Higiene e Conservação: Armazenar em local seco e livre de poeira.
</t>
  </si>
  <si>
    <t>MT</t>
  </si>
  <si>
    <t>Carregador de pilhas AAA - Carregador com Selo INIMETRO. Indicador para carregar 4 pilhas AAA. Voltagem: 110V/220V ( Bivolt).</t>
  </si>
  <si>
    <t>Cateter intravenoso: cateter intravascular periférico jelco teflon, lote e validade na embalagem, envelopes com 01 unidade, estéril em óxido de etileno, tamanho 14G 2", 2,1 X 50 mm - laranja</t>
  </si>
  <si>
    <t>Cateter intravenoso: cateter intravascular periférico jelco teflon, lote e validade na embalagem, envelopes com 01 unidade, estéril em óxido de etileno, tamanho 16G 2", 1,7 x 50mm - cinza</t>
  </si>
  <si>
    <t>Cateter intravenoso: cateter intravascular periférico jelco teflon, lote e validade na embalagem, envelopes com 01 unidade, estéril em óxido de etileno, tamanho 18G 1" ¾, 1,3 X 45mm - verde</t>
  </si>
  <si>
    <t>Cateter intravenoso: cateter intravascular periférico jelco teflon, lote e validade na embalagem, envelopes com 01 unidade, estéril em óxido de etileno, tamanho 20G 1" ¼, 1,1 x 65 mm - rosa</t>
  </si>
  <si>
    <t>Cateter intravenoso: cateter intravascular periférico jelco teflon, lote e validade na embalagem, envelopes com 01 unidade, estéril em óxido de etileno, tamanho 22G 1",0,9 x 25mm - azul</t>
  </si>
  <si>
    <t>Cateter intravenoso: cateter intravascular periférico jelco teflon, lote e validade na embalagem, envelopes com 01 unidade, estéril em óxido de etileno, tamanho 24G ¾, 0,7 x 19 mm - amarelo</t>
  </si>
  <si>
    <t>Cateter de oxigênio tipo óculos: dispositivo para instilação de oxigênio ou ar comprimido através de introdutores nasais do paciente promovendo a elevação da concentração de oxigênio ou de ar na árvore traqueobrônquico alveolar proporcionando elevação da saturação de oxigênio no sangue circulante (s.a. PO2), embalado individualmente em embalagem plástica, esterilizado por radiação gama, P.V.C. atóxico, siliconado, estéril, atóxica, aspirogênico e descartável. pct com 20 unidades</t>
  </si>
  <si>
    <t>Cloreto de Potássio 19,1%: Ampolas de polietileno de 10mL. Registro no MS</t>
  </si>
  <si>
    <t>Cloridrato de Lidocaína anestésico - frasco com 20 ml - a 2% - com vaso dilatador.</t>
  </si>
  <si>
    <t>Cloridrato de Lidocaína anestésico: - frasco com 20 ml - a 2% - sem vaso dilatador.</t>
  </si>
  <si>
    <t>Cloridrato de Lidocaína geléia:- 20 mg/g - geléia tópica 30gr.</t>
  </si>
  <si>
    <t>TB</t>
  </si>
  <si>
    <t xml:space="preserve">Coletor para Material Perfurocortante ( Tamanho 3L)
Desenvolvido para armazenar todo o material que corta ou perfura, como: agulhas, lâminas de bisturi, ampolas, cateteres, equipos etc. Produzido de acordo com normas vigentes. Fabricado em papelão ondulado; o Possui desconectador de agulha no coletor  o Possui alça dupla para transporte nos coletores de o Possui trava de segurança em : 3L   o Descartável e de uso único. caixas com 10 unidades
</t>
  </si>
  <si>
    <t xml:space="preserve">Coletor para Material Perfurocortante ( Tamanho 7L)
Desenvolvido para armazenar todo o material que corta ou perfura, como: agulhas, lâminas de bisturi, ampolas, cateteres, equipos etc. Produzido de acordo com normas vigentes. Fabricado em papelão ondulado; o Possui desconectador de agulha no coletor  o Possui alça dupla para transporte nos coletores de o Possui trava de segurança em  7L  o Descartável e de uso único. caixas com 10 unidades
</t>
  </si>
  <si>
    <t xml:space="preserve">Coletor para Material Perfurocortante ( Tamanho 13L)
Desenvolvido para armazenar todo o material que corta ou perfura, como: agulhas, lâminas de bisturi, ampolas, cateteres, equipos etc. Produzido de acordo com normas vigentes. Fabricado em papelão ondulado; o Possui desconectador de agulha no coletor  o Possui alça dupla para transporte nos coletores de o Possui trava de segurança em 13L.  o Descartável e de uso único. caixas com 10 unidades
</t>
  </si>
  <si>
    <t xml:space="preserve">Coletor para Material Perfurocortante ( Tamanho  20L)
Desenvolvido para armazenar todo o material que corta ou perfura, como: agulhas, lâminas de bisturi, ampolas, cateteres, equipos etc. Produzido de acordo com normas vigentes. Fabricado em papelão ondulado; o Possui desconectador de agulha no coletor  o Possui alça dupla para transporte nos coletores de o Possui trava de segurança em20L.  o Descartável e de uso único. caixas com 10 unidades
</t>
  </si>
  <si>
    <t>Coletor universal estéril 80 ml: Confeccionado em polipropileno transparente, tampa de 14 mm, c/rosca e estéril. pct com 100</t>
  </si>
  <si>
    <t>Coletor de materiais perfuro-cortante 13,0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 cx com 10 unidades</t>
  </si>
  <si>
    <t>Coletor de materiais perfuro-cortante 7,0 l: Caixa coletora para lixo contaminado de material perfuro-cortante, confeccionado em papelão ondulado resistente a perfuração, com saco plástico e revestimento interno para descarte de objetos, alças externas, tampa de segurança, com sistema de abertura e fechamento pratico e segurança ao manuseio, com instruções de uso e montagem impressas externamente. Fabricado de acordo com a norma IPT NEA 55 e as normas ABNT NBR 7500. cx com 10 unidades</t>
  </si>
  <si>
    <t>Coletor de urina infantil unissex: bolsa coletora de urina infantil descartável, nos tipos unissex, composto por saco com comprimento de 17 cm e largura de 10 cm, com furo pré-cortado e com película protetora não aderente e destacável, confeccionada em polietileno de baixa densidade, transparente, atóxico e maleável com capacidade para 100 ml.</t>
  </si>
  <si>
    <t>Compressa de gaze 7,5 x 7,5, 13 fios, não estéril: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Com registro na ANVISA. pct com 500 unidades</t>
  </si>
  <si>
    <t>Compressa de gaze 7,5 x 7,5, 13 fios, estéril:  Compressa de gaze hidrófila esterilizada confeccionadas em fios 100% algodão em tecido tipo tela, com oito camadas e cinco dobras, com dimensão de 7,5 x 7,5cm quando fechadas e 15 x 30cm quando abertas. São alvejadas, purificadas e isentas de impurezas, substâncias gordurosas, amido, corantes corretivos, alvejantes ópticos. São dobradas para dentro em toda a sua extensão para evitar o desfiamento.  Sua esterilização deve ser feita por irradiação gama ou por óxido de etileno. Devem ser embaladas em envelopes individuais, com 05 unidades, de pronto uso, de papel grau cirúrgico e filme nylon/polietileno Com registro na ANVISA. pct com 05 unidades</t>
  </si>
  <si>
    <t xml:space="preserve">Compressa de gaze em rolo (tipo queijo): - 91 x 91 - 100% algodão - hidrofilizada 13 fios/cm² - 3 dobras - 8 camadas -produto não estéril - embalado individualmente - com registro na ANVISA. </t>
  </si>
  <si>
    <t>Compressa de gaze não aderente  (rayon): 40 g/m2 - 3 dobras - macias e com alto poder de absorção - com registro na ANVISA.</t>
  </si>
  <si>
    <t>Compressa campo operatório: - 45X 50 cm, alva. pct com 50 unidades</t>
  </si>
  <si>
    <t>Conector  -Sistema Fechado - Dispositivo para administração de soluções em terapia venosa, livre de agulha, permitindo múltiplos usos e não requer capa de proteção. Adaptam-se com segurança a dispositivos de terapia venosa. Característica Gerais: Montado em peça única provido com protetor: Internamente apresenta um septo de silicone interte, hemo e biocompatível; Isento de látex e de componentes metálicos; Primming reduzido de apenas 0,06 ml; Corpo externo transparente; Permite até 200 ativações; Fluxo de 350 ml/min; Registro na anvisa.</t>
  </si>
  <si>
    <t>Conjunto micro nebulizador adulto e infantil: desmontável, atóxico, conjunto completo com micro nebulizador, extensão com conector para oxigênio. Máscara adulto ou infantil, conector verde para oxigênio, rosca 9/16" 18 UNF</t>
  </si>
  <si>
    <t>Conjunto micro nebulizador adulto e infantil: desmontável, atóxico, conjunto completo com micro nebulizador, extensão com conector para ar comprimido. Máscara adulto ou infantil, conector amarelo para ar comprimido, rosca 3/4" 16 UNF</t>
  </si>
  <si>
    <t xml:space="preserve">Creme antimicrobiano, cicatrizante tópico
Composição: Cada 1g dermacerium 0,4% contém: Sulfadiazina de prata micronizada, 10,00 mg nitrato de cério hexahidratado, 4,00 mg excipientes (álcool cetoestearílico, estearil éter,álcool, oleícoetoxilado, metilparabeno, propilparabeno, vaselina, propilenoglicol e água deionizada.
</t>
  </si>
  <si>
    <t>Creme antimicrobiano, cicatrizante tópico, Composição: Cada 1g de dermacerium 2,2% contém: Sulfadiazina de prata micronizada, 10,00 mg nitrato de cério hexahidratado, 22,00 mg excipientes (álcool cetoestearílico, estearil éter,álcool oleílicoetoxilado, metilparabeno, propilparabeno, vaselina, propilenoglicol e água deionizada.</t>
  </si>
  <si>
    <t xml:space="preserve">Dispenser p/Papel Toalha Interfolhas 2 ou 3 dobras
Detalhes técnicos: Sistema de fechamento exclusivo que dispensa chave. - Compatível- com papel toalha de 220x210mm - Dimensões 270x290x160mm Dimensões do produto 15 x 28 x 30 cm ; 998g Peso 998g Comprimento 15 centímetros Largura 28 centímetros Altura 30 centímetros
</t>
  </si>
  <si>
    <t>Digluconato de Clorexidina  2% - anti-séptico degermante: Com registro no MS.</t>
  </si>
  <si>
    <t>Detergente enzimático: Contendo no mínimo, três grupos básicos de enzimas: amilase e/ou carbohidrase, protease e lipase. Tensoativo não iônico, PH neutro, álcool isopropílico até 10%, 100% biodegradável, não irritante à pele e mucosa. Deverá atender tanto limpeza manual quanto para termodesinfectadora. galão de 5 litros</t>
  </si>
  <si>
    <t>Dreno de Penrose Nº 1: fabricado em látex natural, cor âmbar, comprimento 35 cm, com gaze esterilizado, embalado individualmente em papel grau cirúrgico, acondicionado com 12 unidades, esterilizado a gás óxido de etileno.</t>
  </si>
  <si>
    <t>Dreno de Penrose Nº 2: fabricado em látex natural, cor âmbar, comprimento 35 cm, com gaze esterilizado, embalado individualmente em papel grau cirúrgico, acondicionado com 12 unidades, esterilizado a gás óxido de etileno.</t>
  </si>
  <si>
    <t>Dreno de Penrose Nº 3: fabricado em látex natural, cor âmbar, comprimento 35 cm, com gaze esterilizado, embalado individualmente em papel grau cirúrgico, acondicionado com 12 unidades, esterilizado a gás óxido de etileno.</t>
  </si>
  <si>
    <t>Dreno de Penrose Nº 4: fabricado em látex natural, cor âmbar, comprimento 35 cm, com gaze esterilizado, embalado individualmente em papel grau cirúrgico, acondicionado com 12 unidades, esterilizado a gás óxido de etileno.</t>
  </si>
  <si>
    <t>Equipo macrogotas: estéril, atóxico, apirogênico, com lote, data de fabricação, data de validade, com registro na ANVISA</t>
  </si>
  <si>
    <t xml:space="preserve">Estadiômetro vertical de parede para medir adultos
Características de 0 até 2,20 m em milímetros 1mm Campo de uso Resolução Graduação + / - 5mm em 2,20m Alumínio Anodizado (ou, opcionalmente, aço inoxidável) Para uso em clínicas, consultórios e academias Acompanham buchas e parafusos para fixação na parede 1,400 / 4,000 kg 1,750 / 4,500 kg 1 ano contra quaisquer defeitos de materiais e/ou fabricação Tolerância Matéria Prima Utilidade Instalação Peso Alumínio / Inox Peso de embarque Alumínio / Inox.
</t>
  </si>
  <si>
    <t>Estadiômetro portátil infantil:  Característica de 0 até 1 metro. Pode ser fixada na parede (horizontalmente em uma bancada) ou até mesmo solto. Fabricado em alumínio resistente. As hastes de medição são dobráveis.</t>
  </si>
  <si>
    <t>Equipo macrogotas c/ injetor lateral, filtro e entrada de ar:  equipo para infusão por gravidade, ponta perfurante com tampa protetora, respiro de ar com filtro 0,2 microns, tubo flexível transparente 1,5 m, regulador de fluxo de precisão, conector luer lock, estéril e norma de referência NBR ISSO 8536-4.</t>
  </si>
  <si>
    <t>Escalpe 21: dispositivo de uso único, descartável, embalado unitariamente em blister, estéril, pronto para o uso, com protetor de agulha, asas de empunhadura e fixação, tubo vinílico transparente, atóxico e apirogênico, conector fêmea Luer-lok TM codificado por cores.</t>
  </si>
  <si>
    <t>Escalpe 23: dispositivo de uso único, descartável, apresentando no calibe 21, embalado unitariamente em blister, estéril, pronto para o uso, com protetor de agulha, asas de empunhadura/fixação, tubo vinílico transparente, atóxico e apirogênico, conector fêmea Luer-lok TM codificado por cores.</t>
  </si>
  <si>
    <t>Escalpe para coleta de sangue a vácuo 25G Tubo de 7 polegadas: Escalpe de segurança com trava de proteção na cor translúcida que recobre a agulha após punção, especial para coleta de sangue à vácuo, com adaptador luer, para coletas múltiplas. Tubo em vinil flexível, asas flexíveis de cor marinho. Embalagem unitária em papel cirúrgico em combinação com filme plástico. Esterilizado a óxido de etileno. Registro no MS. cx com 50 unidades</t>
  </si>
  <si>
    <t xml:space="preserve">Esparadrapo impermeável: Confeccionado em tecido apropriado, cor da pele, medindo 10 cm x 4,5m, isento de substancias alérgicas de germes, impermeabilidade dorsal adequada a sua finalidade, flexibilidade suficiente para adaptar-se as dobras da pele sem que ocorra excessiva pressão ou fácil desprendimento, massa uniformemente distribuída, adequada fixação de camada adesiva no pano base, fácil remoção sem deixar resíduos ou manchas na superfície por transferência de massa adesiva, bordas devidamente moldadas a fim de evitar soltura dos fios, apresentado enrolado em carretel plástico. Com capa protetora. </t>
  </si>
  <si>
    <t>Espátula de Ayres c/ 100: De madeira, resistentes, pontas arredondadas, descartáveis, utilizada para coleta de exames ginecológicos, medindo 18cm de comprimento. Com nr. do lote e data de validade constantes nas embalagens. pct com 100 unidades</t>
  </si>
  <si>
    <t>Espéculo vaginal pequeno:- embalado individualmente - 8 cm de comprimento - 2 cm de largura -  inscrição no MS.</t>
  </si>
  <si>
    <t>Espéculo vaginal médio: - embalado individualmente - 9,5cm de comprimento -3cm de largura -  inscrição no MS.</t>
  </si>
  <si>
    <t>Espéculo vaginal grande: - embalado individualmente - 11 cm de comprimento -3,5 cm de largura -  inscrição no MS.</t>
  </si>
  <si>
    <t>Escova ginecológica descartável unitária: Escova ginecológica descartável, embalagem individual, estéril, embalagem constando os dados de identificação, procedência, nr. do lote, data de fabricação e validade.</t>
  </si>
  <si>
    <t>Embalagem para Esterilização: - Papel crepado - 50x50cm- cor verde - com data de fabricação, prazo de validade e lote - registro na ANVISA. cx com 500 unidades</t>
  </si>
  <si>
    <t>Estetoscópio Adulto: - com sistema patenteado de diafragma flutuante que garante tensão uniforme, proporcionando alta sensibilidade acústica. Com combinação da tradicional função sino com um exclusivo sistema de ajuste do diafragma permite que se alterne entre sons de baixa e alta frequência sem a necessidade de trocar o auscultador. As olivas macias e confortáveis que se ajustem perfeitamente promovendo um excelente selamento acústico. Molas internas ajustáveis, proporcionando adequada tensão das hastes nos ouvidos. Com anel e diafragma com tratamento "anti-frio", mais confortável para o paciente. Auscultador de aço inoxidável, cientificamente projetado para obter uma captação precisa dos mínimos ruídos cardíacos e pulmonares. Tubo Y: Uma única peça (sem solda) em material extremamente flexível, tecnicamente moldado para produzir um efeito condutor efetivo e amplificador de som captado. Garantia de 3 anos. Registro na Anvisa.</t>
  </si>
  <si>
    <t>Estetoscópio Pediátrico : - com sistema patenteado de diafragma flutuante que garante tensão uniforme, proporcionando alta sensibilidade acústica. Com combinação da tradicional função sino com um exclusivo sistema de ajuste do diafragma permite que se alterne entre sons de baixa e alta frequência sem a necessidade de trocar o auscultador. As olivas macias e confortáveis que se ajustem perfeitamente promovendo um excelente selamento acústico. Molas internas ajustáveis, proporcionando adequada tensão das hastes nos ouvidos. Com anel e diafragma com tratamento "anti-frio", mais confortável para o paciente. Auscultador de aço inoxidável, cientificamente projetado para obter uma captação precisa dos mínimos ruídos cardíacos e pulmonares. Tubo Y: Uma única peça (sem solda) em material extremamente flexível, tecnicamente moldado para produzir um efeito condutor efetivo e amplificador de som captado. Garantia de 3 anos. Registro na Anvisa</t>
  </si>
  <si>
    <t>Esfigmomanômetro: Esfigmomanômetro Nylon e fechos de contato- Cinza - O esfrigmomanômetro aneroide (aparelho de pressão) é verificado e aprovado pelo INMETRO, possui manguito e pêra em PVC, braçadeira em Nylon ( na cor cinza) e fecho de velcro. Braçadeira confeccionada em tecido nylon antialérgico: Cor; Cinza;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16 x 36 cm; Registro Esfigmomanômetro no Ministério da Saúde: 80540449001. Registro na ANVISA. Tamanho Obeso - 35 a 44 cm.</t>
  </si>
  <si>
    <t xml:space="preserve">Esfigmomanômetro: Esfigmomanômetro Nylon e fechos de contato- - O esfrigmomanômetro aneroide (aparelho de pressão) é verificado e aprovado pelo INMETRO, possui manguito e pêra em PVC, braçadeira em Nylon e fecho de velcro. Braçadeira confeccionada em tecido nylon antialérgico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16 x 30 cm; Registro Esfigmomanômetro no Ministério da Saúde: 80540449001. Registro na ANVISA. Tamanho Adulto - 27 a 34 cm;
</t>
  </si>
  <si>
    <t xml:space="preserve">Esfigmomanômetro: Esfigmomanômetro Nylon e fechos de contato- - O esfrigmomanômetro aneroide (aparelho de pressão) é verificado e aprovado pelo INMETRO, possui manguito e pêra em PVC, braçadeira em Nylon e fecho de velcro. Braçadeira confeccionada em tecido nylon antialérgico: Fecho: VELCRO; Manguito: Borracha vulcanizada com duas saídas, sem emendas, de alta durabilidade; Manômetro: Aneróide com escala de 0 a 300 mmHg; Pera insufladora: Borracha vulcanizada com sistema de retorno em metal, com esfera de aço inox de alta durabilidade; Válvula: Metal altamente resistente com regulagem de saída de ar sensível.
ESFIGMOMANÔMETRO ANERÓIDE. Fecho: VELCRO; Medida do manguito: 12 x 22 cm; Registro Esfigmomanômetro no Ministério da Saúde: 80540449001. Registro na ANVISA: Pediátrico - 22 a 26 cm;
</t>
  </si>
  <si>
    <t>Espéculo auricular descartável 4,0 mm: especulo compatível com otoscópio Heine. cx com 50</t>
  </si>
  <si>
    <t>Espéculo auricular descartável 2,5 mm: especulo compatível com otoscópio Heine. cx com 50 unidades</t>
  </si>
  <si>
    <t>Espéculo auricular descartável 2,75 mm: especulo compatível com otoscópio Heine. cx com 50 unidades</t>
  </si>
  <si>
    <t>Fibrase pomada: tubo de 30g. Registro MS</t>
  </si>
  <si>
    <t>Fita adesiva: embalada individualmente - medida: 19mmx30m</t>
  </si>
  <si>
    <t>Fita adesiva: embalada individualmente - medida: 50mmx50m</t>
  </si>
  <si>
    <t>Fita indicadora para autoclave: 19mmx30m - embalada individualmente.</t>
  </si>
  <si>
    <t>Fio cirúrgico sintético: nylon preto, inabsorvível de poliamida, monofilamento, diâmetro 6-0 cm, com agulha 3/8 circular triangular cortante de 2,0 cm, comprimento do fio 45cm. Registro no M.S. cx com 24 envelopes</t>
  </si>
  <si>
    <t>Fio cirúrgico sintético:, nylon preto, inabsorvível de poliamida, monofilamento, diâmetro 5-0 cm, com agulha 3/8 circular triangular cortante de 2,0 cm, comprimento do fio 45cm. Registro no M.S. cx com 24 envelopes</t>
  </si>
  <si>
    <t>Fio cirúrgico sintético: nylon preto, inabsorvível de poliamida, monofilamento, diâmetro  3-0 cm, com agulha MT1/2 circular triangular cortante 3,0 cm, estéril, comprimento do fio 45 cm. Registro no M.S. cx com 24 envelopes</t>
  </si>
  <si>
    <t>Fio cirúrgico sintético: nylon preto, inabsorvível de poliamida, monofilamento, diâmetro 4-0 cm, com agulha CTI 3/8 circular triangular cortante 2,0 cm, estéril, comprimento do fio 45 cm. Registro no M.S. cx com 24 envelopes</t>
  </si>
  <si>
    <t>Fio cirúrgico sintético: nylon preto, inabsorvível de poliamida, monofilamento, diâmetro 2-0 cm. Com agulha CTI 3/8 circular triangular cortante 2,0 cm, estéril, comprimento do fio 45 cm. Registro no M.S. cx com 24 envelopes</t>
  </si>
  <si>
    <t>Fio Catgut Simples 2-0: 70 cm, ½ - 36,4 mm cx com 24 envelopes</t>
  </si>
  <si>
    <t>Fio Catgut Simples 3-0: 70 cm, ½ - 22 mm cx com 24 envelopes</t>
  </si>
  <si>
    <t>Fio Catgut Simples 4-0:  70 cm, ½ - 17 mm cx com 24 envelopes</t>
  </si>
  <si>
    <t xml:space="preserve">Fita para ECG: Papel termosensível para ECG milimetrado indicado para registro dos resultados de exames de ECG
PAPEL PARA ECG 215 X 30 : 215MM X 30M pct com 4 rolos
</t>
  </si>
  <si>
    <t>Fita para ECG: Papel termosensível - 58 mm x 30m pct com 4 rolos</t>
  </si>
  <si>
    <t xml:space="preserve">FITA MÉTRICA 1,5m COM CÁLCULO DE IMC
A Fita métrica para calcular o IMC é uma trena confeccionada em fibra de vidro para calcular com facilidade o Índice de Massa Corpórea do paciente, classificando de acordo com o peso e altura do mesmo.
Além de servir como referência nas medidas e classificações de IMC, a Fita métrica para calcular o IMC também auxilia no diagnóstico de doenças cardiovasculares pela medida da circunferência abdominal do paciente.
A Fita métrica para calcular o IMC é prática e confiável. Seus parâmetros são eficientes ao estipular as medidas tanto com relação ao corpo de mulheres quanto ao de homens. Sua estrutura inelástica e maleável permite maior precisão no cálculo do IMC. Além disso, conta com retração automática e trava de fixação da fita. Características da Fita métrica para calcular o IMC. Escala: 0 a 150 cm; Resolução: 1 cm, Disco para cálculo do Índice de Massa Corporal, Trena com fita de fibra de vidro inelástica e maleável, Cálculo de IMC e referência de normalidade. Retração automática. Trava de fixação da fita.
</t>
  </si>
  <si>
    <t>Fita micropore: hipoalérgica, branca, composição com tecido non-woven à base de fibra de viscose, resina acrílica e adesivo acrílico, com capa, 25 mm x 10 m. Com capa protetora.</t>
  </si>
  <si>
    <t>Fita micropore: hipoalérgica, branca, composição com tecido non-woven à base de fibra de viscose, resina acrílica e adesivo acrílico, com capa, 50 mm x 10 m. Com capa protetora.</t>
  </si>
  <si>
    <t>Fita micropore: hipoalérgica, bege, composição com tecido rayon de viscose, não tecido com adesivo acrílico hipoalergênico. 25 x 10 / bege. Com capa protetora.</t>
  </si>
  <si>
    <t>Fita micropore: hipoalérgica, branca, composição com tecido non-woven à base de fibra de viscose, resina acrílica e adesivo acrílico, com capa, 10 cm x 4,5 m. Com capa protetora.</t>
  </si>
  <si>
    <t>Fixador Citológico: sistema tipo spray aerosol para fixar esfregaços em lâminas. Com registro na ANVISA. frc de 100 ml</t>
  </si>
  <si>
    <t>Formol 10%: Com registro no MS</t>
  </si>
  <si>
    <t>Fralda descartável uso infantil tamanho M: fabicada em filme de polietileno, polpa de celulose, polímero superabsorvente, não tecido de polipropileno, não tecido de fibras bicomponentes e fibras polyester, aloe vera, vitamina E, Adeviso termoplástico, fios de elástico, fita adesivas; Componentes atóxicos não propensos a causar irritação com contato com a pele.</t>
  </si>
  <si>
    <t>Fralda descatável uso infantil tamanho G: Fabricada em filme de polietileno polpa de celulose, polímero superabsorvente, não tecido de  polipropileno, não tecido de fibras bicomponentes e fibras polyester, aloe vera, vitamina E, adesivo termoplástico, fios de elásticos, fitas adesivas; Componentes atóxicos não proprensos a causar irritação com contato com a pele.</t>
  </si>
  <si>
    <t>Fralda descartável uso infantil tamanho EG: fabricada em filme de polietileno, polpa de celulose, polímero superabsorvente, não tecido de polipropileno, não tecido de fibras bicomponentes e fibras polyester, aloe vera, vitamina E, adesivo termoplástico, fios de elástico, fitas adesivas; Componentes atóxicos não proprensos a causar irritação com contato com a pele. Pct  com 46</t>
  </si>
  <si>
    <t>Fralda descartável uso adulto tamanho M: Indicada para incontinência intensa. Apresenta barreira antivazamento, indicador de umidade/troca, formato anatômico, flocos de gel superabsorventes, que garantem maior absorção e retenção de líquidos, difusor de líquido spum layer e fitas adesivas reposicionáveis. Medidas: cintura 80-112 cm peso: 30-70 kg pct com 08 unidades</t>
  </si>
  <si>
    <t>Fralda descartável uso adulto tamanho G: Indicada para incontinência intensa. Apresenta barreira antivazamento, indicador de umidade/troca, formato anatômico, flocos de gel superabsorventes, que garantem maior absorção e retenção de líquidos, difusor de líquido spum layer e fitas adesivas reposicionáveis. Medidas: cintura : 100-147 cm Peso: 70-110 kg pct com 8 unidades</t>
  </si>
  <si>
    <t>Fralda descartável uso adulto tamanho GG: Indicada para incontinência intensa. Apresenta barreira antivazamento, indicador de umidade/troca, formato anatômico, flocos de gel superabsorventes, que garantem maior absorção e retenção de líquidos, difusor de líquido spum layer e fitas adesivas reposicionáveis. Medidas: 100-147 cm Peso: 70-110 kg pct com 7 unidades</t>
  </si>
  <si>
    <t>Garrote com trava: confeccionado em tecido elástico, trava com dois estágios: 1º alívio e 2º retirada, antialérgico, modelo</t>
  </si>
  <si>
    <t>Garrote: material de borracha sintética, espessura 200, com 15 metros</t>
  </si>
  <si>
    <t>Gel para eletro:- Gel básico umectante para contato e proteção da pele no auxilio do deslisamento de sondas ultrassônicas. Constando data de fabricação, prazo de validade e lote no rótulo. Com registro na ANVISA. frasco de 1 kg</t>
  </si>
  <si>
    <t>Hipoclorito de sódio:- 1% (10.000 ppm cloro ativo), desinfetante hospitalar para superfícies fixas. Com registro na ANVISA - com data de validade e lote impresso no rótulo. galão de 5 litros</t>
  </si>
  <si>
    <t xml:space="preserve">Hidrogel sem alginato estéril 85g -  Hidrogel é um curativo em forma de gel, estéril, fácil de aplicar e não aderente, preserva o tecido de granulação recém-formado durante as trocas. Hidrogel é indicado para promover desbridamento autolítico e estimular a cicatrização.
Composição: Óleos de origem vegetal, umectante, espessante, emulsificante, neutralizante e água deionizada. tubo de 30g
</t>
  </si>
  <si>
    <t>Hidrogel com Alginato 85 g - Hidrogel com  Alginato é indicado para promover o desbridamento autolítico e auxiliar a cicatrização em feridas secas e exsudativas, com necrose ou esfacelo, causadas por: úlceras venosas, arteriais e por pressão, queimaduras de primeiro e segundo graus com perda parcial ou total de tecidos, abrasões e lacerações e também para estumular a granulação e epitelização. Informações Técnicas Hidrogel com Alginato é um gel constituído por água purificada, propilenoglicol, carbômero 940, trietanolamina, alginato de cálcio e sódio, conservantes e carboximetilcelulose que promove o ambiente úmido ideal para o cicatrização através da hidratação da ferida, conduzindo ao desbridamento autolítico ou facilitando o desbridamento mecânico. É um curativo primário, absorvente, transparente e viscoso. tubo de 30g</t>
  </si>
  <si>
    <t>Indicador Biológico Clean Test: Utilizado para monitoramento de ciclos de esterilização a vapor, contendo uma população mínima de 105 ou 106 esporos de Bacillus Stearothermophilus. A população está incubada em uma tira de papel, que é colocada em um frasco termoplástico, que servirá de frasco cultura. Também está contida no frasco uma ampola de vidro quebrável, contendo meio de cultura que, corretamente incubado, muda de cor na presença de esporos viáveis. Fabricado dentro dos padrões de qualidade EM 9001. cx com 50</t>
  </si>
  <si>
    <t>Integrador químico: Classificação: Classe 5 (EM 11140-1) / Classe D (EM 867-1) Parâmetros: Classe 5 - 134°C por 3.5 minutos / 121°C por 15 minutos Dimensões do Indicador: 60 x 25 mm. Validade: 5 anos Composição: Tinta indicativa Chemink de alta qualidade, isenta de chumbo e metais pesados. cx com 250</t>
  </si>
  <si>
    <t>Iodo: 0,1 % + álcool etílico 50 %</t>
  </si>
  <si>
    <t>Kollagenase com clorafenicol: - pomada, com registro na ANVISA tubo de 10 g</t>
  </si>
  <si>
    <t>Kollagenase com clorafenicol: - pomada, com registro na ANVISA tubo de 30g</t>
  </si>
  <si>
    <t>Kollagenase sem clorafenicol: - pomada, com registro na ANVISA tubo de 10 g</t>
  </si>
  <si>
    <t>Kollagenase sem clorafenicol: - pomada, com registro na ANVISA tubo de 30g</t>
  </si>
  <si>
    <t>Lâmina para bisturi:  Nº10 - estéril, aço carbono, descartável, caixa com 100. Registro na ANVISA. cx com 100</t>
  </si>
  <si>
    <t>Lâmina para bisturi:  Nº11 - estéril, aço carbono. Registro na ANVISA. cx com 100</t>
  </si>
  <si>
    <t>Lâmina para bisturi:  Nº12 - estéril, aço carbono. Registro na ANVISA. cx com 100</t>
  </si>
  <si>
    <t>Lâmina para bisturi:  Nº15 - estéril, aço carbono. Registro na ANVISA. cx com 100</t>
  </si>
  <si>
    <t>Lâmina para bisturi:  Nº23 - estéril, aço carbono. Registro na ANVISA. cx com 100</t>
  </si>
  <si>
    <t>Lâmnina para bisturi: Nº 24 - estéril, aço-carbono. Registro na ANVISA cx com 100</t>
  </si>
  <si>
    <t>Lâmina para microscopia: com extremidade fosca, com 50 unidades</t>
  </si>
  <si>
    <t>Lanceta Gentlet Testline Universal 30 G ultra fina: Lanceta para coleta de sangue capilar confeccionada em plástico rígido com designer ergonômico, possui protetor plástico e dispositivo de segurança, onde a agulha retrátil é acionada por contato para fácil manuseio e segurança na punção, lâmina com 2,0 mm de profundidade em acordo com a NCCLS(CLSI)/H4-A4, Vol19, nº 16p,  g06, e 1,5m de largura, retrátil, acionada por contato, estéril, uso único e número de lote impresso no produto. Esterilizado a radiação Gama. Registro no MS. cx com 100 unidades</t>
  </si>
  <si>
    <t>Lanceta para lancetador 30 G ultra fina: espessura ultra- fina com ponta triangular para punção indolor, formato universal para a maioria dos lancetadores existentes, produto esterilizado por radiação gama. cx com 100 unidades</t>
  </si>
  <si>
    <t>Lanterna Clínica LED: Lanterna de alta performance com iluminação LED de 2,2V; Confeccionada em metal leve de alta qualidade; Iluminação brilhante LED para melhor visualização; Possui conveniente clipe de bolso; Alimentação através de duas pilhas AAA (palito) inclusas. Medidas: 14 cm de comprimento e 1,2 cm de diâmetro; Garantia de 01 ano contra defeitos de fabricação.</t>
  </si>
  <si>
    <t>Lanterna - luz led vermelho - Lanterna que pode ser usado para ajudar alguém a localizar uma veia sob a pele</t>
  </si>
  <si>
    <t>Lata para fezes: pacote com 100 unidades.</t>
  </si>
  <si>
    <t xml:space="preserve">Lençol descartável: Medida: 2,20m x90cm, com elástico, gramatura 40. Contendo lote, prazo de validade e data de vencimento no rótulo. Com registro na ANVISA. pct com 10 unidades </t>
  </si>
  <si>
    <t>Luva de procedimento tamanho PP: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 cx com 100 unidades</t>
  </si>
  <si>
    <t>Luva de procedimento tamanho P: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 cx com 100 unidades</t>
  </si>
  <si>
    <t>Luva de procedimento tamanho M: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no Ministério da Saúde. cx com 100 unidades</t>
  </si>
  <si>
    <t>Luva de procedimento tamanho G: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registro Ministério da Saúde. cx com 100 unidades</t>
  </si>
  <si>
    <t>Luva cirúrgica estéril tamanho 6,5:-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</si>
  <si>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PAR</t>
  </si>
  <si>
    <t>Luva cirúrgica estéril tamanho 7,0:-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</si>
  <si>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7,5:-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</si>
  <si>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8,0:-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</si>
  <si>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cirúrgica estéril tamanho 8,5: Confeccionada em látex natural, formato anatômico, dedos curvados, texturizada para maior firmeza quando úmida, punho reforçado na borda, lubrificada com pó bioabsorvivel pelo organismo, embalada em envelope de papel grau cirúrgico contendo 1 par, selado a quente nos quatro lados, sendo que no lado superior possui abas para permitir uma abertura asséptica do produto.</t>
  </si>
  <si>
    <t>Luva plástica: descartável, transparente, estéril, embalada individualmente, alta resistência, tamanho único. pct com 100</t>
  </si>
  <si>
    <t>MALETA DE PLÁSTICO PARA COLETA DOMICILIAR:Cor Branco e vermelho.Dimensões:C440mmL240mmH220mm Peso:2,100kg 6 bandejas</t>
  </si>
  <si>
    <t>Máscara descartável com elástico: Máscara descartável com elástico confeccionada em tecido não tecido 100% polipropileno. Possui camada intermediária em filtro BFE com 98% de retenção bacteriológica. Hipoalergênica com tiras elásticas que ajustam perfeitamente atrás das aurículas. Possui clips nasal, é atóxica, não estéril. Cor branca. Registro no MS. cx com 50</t>
  </si>
  <si>
    <t>Máscara N95: Não Estéril; Fabricada em Não tecido; Possui 6 camadas; Disponível na cor Azul; Atóxica e Apirogênica; Aprovada pelo Ministério do Trabalho; Descartável e de uso único. pct com 20 unidades</t>
  </si>
  <si>
    <t>Micro tubo tipo eppendorf (cápsulas): - 2,0 ml, com tampa lisa. pct com 1000 unidades</t>
  </si>
  <si>
    <t>Monofilamento 10 gr: medidor de sensibilidade com compressão de 10 gr por milímetro quadrado. É indicado para medir a sensibilidade em pé diabético.</t>
  </si>
  <si>
    <t>KIT</t>
  </si>
  <si>
    <t>Óleo Mineral: estéril, indicado como laxante e também para uso como hidratante das áreas da pele ressecadas e ásperas. Registro no MS frasco de 100 ml</t>
  </si>
  <si>
    <t>Óleo hidratante ácidos graxos e vitamina E - bico reto: Produto originado de óleos vegetais poli-insaturados, compostos fundamentalmente de ácidos graxos essenciais, que não são produzidos pelo organismo, notadamente o acido linoléico. Agindo sinergicamente com o acido graxo essencial, a fórmula incorpora a vitamina A e vitamina E, bem como a lecitina de soja quantitativamente balanceada, que protegem, hidratam e auxiliam a restauração da pele. Indicado para ulceras de pressão, isquêmicas, diabéticas deiscências cirúrgicas, e outros tipos de lesões da pele com ou sem presença de infecção. frascos de 100 ml</t>
  </si>
  <si>
    <t>Otoscópio: Cabo em metal para duas pilhas tipo C - 1,5 Volts, regulador de intensidade de luz, 4 espéculos auriculares, 01 espéculo nasal e lâmpada de 2,5 V</t>
  </si>
  <si>
    <t>Oxímetro de Pulso portátil (dedo)  - Oxímetro de pulso pequeno, portátil, possui baixo consumo de energia e fácil operação. É necessário apenas que o paciente coloque um de seus dedos no oxímetro, e a tela mostrará os valores medidos de saturação de oxigênio (Sp02) e a frequência cardíaca (FC). Fácil de usar; Pequeno e leve: Peso total incluindo as baterias e colar é de 50g. Baixo consumo de energia: Autonomia de mais de 30 horas; Indicador de bateria fraca; Desligamento automático: Quando não está posicionado no dedo por 8 segundos consecutivos; Aviso de Finger Out: Dedo mal adaptado ou não encaixado; Manuel em Português; Funcionamento com 2 pilhas AAA- Incluso;</t>
  </si>
  <si>
    <t>Pilha Aparelho de glicemia Descrição Tensão:1,5 Volts Química: Alcalina Marca: Alkalina Modelo:LR44 A76 AG13 SR1154 Cartela com 5 unidades Características: LinhaLR41 Modelolr41 G3 Tamanho da pilha LR41 Voltagem nominal3 V Cor Prateado Composição Li-ion</t>
  </si>
  <si>
    <t>CART</t>
  </si>
  <si>
    <t>Papel Lençol: Hospitalar, não estéril, rolo medindo 50cmx50m, embalado individualmente e 100% celulose virgem. Constando data da fabricação, prazo de validade e lote na embalagem.</t>
  </si>
  <si>
    <t>Papel grau cirúrgico: Bobina de 10 cm X 100 m</t>
  </si>
  <si>
    <t>BO</t>
  </si>
  <si>
    <t>Papel grau cirúrgico: Bobina de 15 cm X 100 m</t>
  </si>
  <si>
    <t>Papel grau cirúrgico: Bobina de 30 cm X 100 m</t>
  </si>
  <si>
    <t>Pilha recarregável AAA -  1000 MAH - 1,2 V:  até 1000 ciclos de carga, compatível com carregadores rápidos (NI-MH) pacotes com 04 unidades</t>
  </si>
  <si>
    <t>Pilha alcalina palito AAA 1,5 V pct c/ 2 unidades</t>
  </si>
  <si>
    <t>Pilha alcalina  AA 1,5 V pct c/ 2 unidades</t>
  </si>
  <si>
    <t xml:space="preserve">Pilha alcalina C 1,5 V: profundidade 11,50 centimetros e peso de 145 gramas. pct c/ 2 unidades </t>
  </si>
  <si>
    <t>Pinça Cherron: estéril, embalagem individual, com a validade impressa na embalagem do produto. Com inscrição na ANVISA.</t>
  </si>
  <si>
    <t xml:space="preserve">Pinça dente de rato com dentes 1x2  14 cm: O produto da ABC Instrumentos é feito em aço inoxidável e anatômico. CARACTERISTICAS DO PRODUTO: Produzido em aço inoxidável; Anatômico Tamanho: 14 cm
Embalagem plástica individual com dados de identificação, procedência e rastreabilidade.
</t>
  </si>
  <si>
    <t>Pinça Kocher reta 12 cm  - Instrumental com qualidade, produzido em aço inoxidável, produto com 10 anos de garantia. Material confeccionado em aço inox autoclavável. Instrumento Cirúrgico Articulado não cortante.</t>
  </si>
  <si>
    <t>Pinça dissecção anatômica 14 cm: confeccionada em aço inox AISI-410, embalada individualmente em plástico, constando externamente os dados de identificação e procedência, com serrilha e registro no MS.</t>
  </si>
  <si>
    <t>Pinça dissecção anatômica 30 cm: confeccionada em aço inox AISI-410, embalada individualmente em plástico, constando externamente os dados de identificação e procedência, com serrilha e registro no MS.</t>
  </si>
  <si>
    <t>Pinça Kelly reta 14 cm: usada para pinçamento, confeccionada em aço inox AISI-410, para campo, embalada individualmente em plástico, constando externamente os dados de identificação e procedência, com serrilha e registro no MS.</t>
  </si>
  <si>
    <t>Pinça Kelly curva   14cm -  é uma pinça hemostática, com curvatura no ramo, possui serrilhas até a metade do comprimento do ramo, o que auxilia na preensão de tecidos.</t>
  </si>
  <si>
    <t>Pinca kelly curva 10 cm - é uma pinça hemostática, com curvatura no ramo, possui serrilhas até a metade do comprimento do ramo, o que auxilia na preensão de tecidos.</t>
  </si>
  <si>
    <t>Pinça halstead mosquito curva 10cm -  Possui travas para mantê-la fechada; Produto confeccionado em aço inoxidável Ponta curva, com serrilha</t>
  </si>
  <si>
    <t>Pinça halstead mosquito reta 10cm -  Possui travas para mantê-la fechada; Produto confeccionado em aço inoxidável Ponta curva, com serrilha</t>
  </si>
  <si>
    <t>Pinça mosquito 12 cm reta: usada para hemostasia através da compressão dos vasos, confeccionada em aço inox AISI-410, embalada individualmente em plástico, constando externamente os dados de identificação e procedência, com serrilha e registro no MS.</t>
  </si>
  <si>
    <t>Pinça mosquito 10 cm reta: usada para hemostasia através da compressão dos vasos, confeccionada em aço inox AISI-410, embalada individualmente em plástico, constando externamente os dados de identificação e procedência, com serrilha e registro no MS.</t>
  </si>
  <si>
    <t>Placa de Duoderm 10 X 10 cm: - caixa com 5 unidades</t>
  </si>
  <si>
    <t>Povedine tópico: 10% iodopolividona (1% iodo ativo). Solução aquosa, uso externo. Constando data de fabricação, prazo de validade e lote no rótulo. Com registro na ANVISA.</t>
  </si>
  <si>
    <t>Povedine Degermante: Solução aquosa, uso externo. Constando data de fabricação, prazo de validade e lote no rótulo. Com registro na ANVISA.</t>
  </si>
  <si>
    <t>Porta agulha mathieu - Auxiliar na apreensão e manuseio do fio de sutura -Aço inox, autoclavável, 14cm.</t>
  </si>
  <si>
    <t>Porta agulha mayo hegar -  Instrumento usado para sustentação de agulha cirúrgica em ambiente cirúrgico. Tamanha : 14cm, aço inox , autoclavável.</t>
  </si>
  <si>
    <t>Porta agulha mayo hegar - Instrumento usado para sustentação de agulha cirúrgica em ambiente cirúrgico. Tamanho: 17cm, aço inox e autoclavável.</t>
  </si>
  <si>
    <t>Punch 2 mm: para biópsia, estéril, constituído de cavo cilíndrico de policarbonato com 17 cm, lâmina cilíndrica em aço inoxidável do tipo SUS 304 e tampa protetora da lâmina em polietileno de baixa densidade.</t>
  </si>
  <si>
    <t>Punch 3 mm: para biópsia, estéril, constituído de cavo cilíndrico de policarbonato com 17 cm, lâmina cilíndrica em aço inoxidável do tipo SUS 304 e tampa protetora da lâmina em polietileno de baixa densidade.</t>
  </si>
  <si>
    <t>Punch 4 mm: para biópsia, estéril, constituído de cavo cilíndrico de policarbonato com 17 cm, lâmina cilíndrica em aço inoxidável do tipo SUS 304 e tampa protetora da lâmina em polietileno de baixa densidade.</t>
  </si>
  <si>
    <t>Punch 5 mm: para biópsia, estéril, constituído de cavo cilíndrico de policarbonato com 17 cm, lâmina cilíndrica em aço inoxidável do tipo SUS 304 e tampa protetora da lâmina em polietileno de baixa densidade.</t>
  </si>
  <si>
    <t>Punch 6 mm: para biópsia, estéril, constituído de cavo cilíndrico de policarbonato com 17 cm, lâmina cilíndrica em aço inoxidável do tipo SUS 304 e tampa protetora da lâmina em polietileno de baixa densidade.</t>
  </si>
  <si>
    <t>Punch 7 mm: para biópsia, estéril, constituído de cavo cilíndrico de policarbonato com 17 cm, lâmina cilíndrica em aço inoxidável do tipo SUS 304 e tampa protetora da lâmina em polietileno de baixa densidade.</t>
  </si>
  <si>
    <t>Punch 8 mm: para biópsia, estéril, constituído de cavo cilíndrico de policarbonato com 17 cm, lâmina cilíndrica em aço inoxidável do tipo SUS 304 e tampa protetora da lâmina em polietileno de baixa densidade.</t>
  </si>
  <si>
    <t>Preservativo masculino de látex de borracha, natural, lubrificado, sem espermicida, com lados paralelos, com reservatório, translúcido e transparente, sem odor, com largura nominal de 52 mm ou 49 mm, com variância de +/- 2 mm, comprimento maior que 160 mm, espessura do filme maior que 0,03 mm, com quantidade de lubrificante entre 400 e 700 mg. Número do registro ANVISA. Certificado no INMETRO. Caixa com 144 unidades.</t>
  </si>
  <si>
    <t xml:space="preserve">Saboneteira c/reservatório 800ml branca
Especificações Feito em ABS resistente Dimensões 3,5X12,8X2,68
Possui Reservatório para 1 Litro e também pode utilizar sabonete refil de 800 ML
</t>
  </si>
  <si>
    <t>Seringa descartável de 03 ml: Confeccionada em plástico apropriado, uso único, com borracha no embolo para proteção, bico comum, embalada individualmente em invólucro apropriado, capaz de manter a sua integridade, contendo externamente os dados de identificação. cx com 100 unidades</t>
  </si>
  <si>
    <t>Seringa descartável de 05 ml: Confeccionada em plástico apropriado, uso único, com borracha no embolo para proteção, bico comum, embalada individualmente em invólucro apropriado, capaz de manter a sua integridade, contendo externamente os dados de identificação. cx com 100 unidades</t>
  </si>
  <si>
    <t>Seringa descartável de 10 ml: Confeccionada em plástico apropriado, uso único, com borracha no embolo para proteção, bico comum, embalada individualmente em invólucro apropriado, capaz de manter a sua integridade, contendo externamente os dados de identificação. cx com 50 unidades</t>
  </si>
  <si>
    <t>Seringa descartável de 20 ml: Confeccionada em plástico apropriado, uso único, com borracha no embolo para proteção, bico comum, embalada individualmente em invólucro apropriado, capaz de manter a sua integridade, contendo externamente os dados de identificação. cx com 50 unidades</t>
  </si>
  <si>
    <t>Seringa de insulina 1 cc/100ui, com agulha 6X 0,25 curta - 31G CURTA: Capacidade para 100 unidades de insulina, escala com graduação de 1 em 1 unidade. A seringa deve possuir agulha ULTRA FINE com comprimento 6 mm (15/64) e agulha calibre 0,25 mm 31 G. Descartável, estéril e disponível em pacotes com10 unidades e caixa 10 pacotes. Agulha Ultra- Fine 6mm Comprimento : 6mm Calibre: 0,25 mm (31G) Registro Anvisa. cx com 100 unidades</t>
  </si>
  <si>
    <t>Saco coletor de urina sistema aberto universal. pct com 100</t>
  </si>
  <si>
    <t>Saco para lixo hospitalar: 15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 pct com 100 unidades</t>
  </si>
  <si>
    <t>Saco para lixo hospitalar: 30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 pct com 100 unidades</t>
  </si>
  <si>
    <t>Saco para lixo hospitalar: 50 litros, confeccionado em polietileno de baixa densidade linear virgem. Possui identificação de fabricante, nº. do lote, simbologia desinfectante posicionada a um terço de altura a partir do fundo, tem sistema de fechamento através de lacre permitindo assim maior vedação. Na cor branco leitoso, espessura 8 micra. pct com 100 unidades</t>
  </si>
  <si>
    <t>Saco para lixo hospitalar: 100 litros, confeccionado em polietileno de baixa densidade linear virgem, fator que garante maior resistência ao produto. Possui identificação de fabricante, nº. do lote, simbologia desinfectante posicionada a um terço de altura a partir do fundo, tem sistema de fechamento através de lacre permitindo assim maior vedação. Na cor branco leitoso, espessura 8 micra. pct com 100</t>
  </si>
  <si>
    <t>Saco plástico - Tamanho: 16 x 25 pp 100% transparente com espessura 0,06 pacote com 100 unidades. pct com 100</t>
  </si>
  <si>
    <t>Sacos de Papel Kraft Mix: medida 19x26cm. Capacidade 2 kg. pct com 500</t>
  </si>
  <si>
    <t>Sacos de Papel Kraft Mix: medida 15x22cm. Capacidade 1 kg. pct com 500</t>
  </si>
  <si>
    <t>Solução Fiosológica: Solução de cloreto de sódio 0,9%, via tópica, inalatória ou nasal, frasco de 250 ml. Com inscrição na ANVISA.</t>
  </si>
  <si>
    <t>Solução Fiosológica: Solução de cloreto de sódio 0,9%, via tópica, inalatória ou nasal, frasco de 100 ml, com bico gotejador. Com inscrição na ANVISA.</t>
  </si>
  <si>
    <t>Solução Fisiológica:- solução isotônica de cloreto de sódio a 0,9%, uso intravenoso, solução estéril e apirogênica - sistema fechado, bolsa de 100 ml. Embalado individualmente em papel grau cirúrgico com filme termoplástico, blister com abertura em pétala, promove uma barreira microbiana e abertura asséptica. Com inscrição no MS.</t>
  </si>
  <si>
    <t>BOL</t>
  </si>
  <si>
    <t>Solução Fisiológica:- solução isotônica de cloreto de sódio a 0,9%, uso intravenoso, solução estéril e apirogênica - sistema fechado, bolsa de 250 ml. Embalado individualmente em papel grau cirúrgico com filme filme termoplástico, blister com abertura em pétala, promove uma barreira microbiana e abertura asséptica. Com inscrição no MS.</t>
  </si>
  <si>
    <t>Solução Fisiológica:- solução isotônica de cloreto de sódio a 0,9%, uso intravenoso, solução estéril e apirogênica - sistema fechado, bolsa de 1000 ml. Embalado individualmente em papel grau cirúrgico com filme filme termoplástico, blister com abertura em pétala, promove uma barreira microbiana e abertura asséptica. Com inscrição no MS</t>
  </si>
  <si>
    <t>Sonda para alimentação enteral: - Tamanho CH 12, sonda nutre poliuretano, estéril, embalada individualmente. Registro na Anvisa.</t>
  </si>
  <si>
    <t>Sonda para alimentação enteral: - Tamanho CH 08, sonda nutre poliuretano, estéril, embalada individualmente. Registro na Anvisa.</t>
  </si>
  <si>
    <t>Sonda para aspiração e uretral traqueal nº 06: Dispositivo para introdução em órgãos corporais para drenagem de fluidos (secreções ou excreções) ou de administração de soluções diversas (hidratação, contrastes, medicamentos), em caso de sondas respiratórias, administração de oxigênio ou ar comprimido. Estéril; Atóxica; Apirogênico; Descartável (Uso único). Composta de tubo de PVC atóxico flexível com modelo de furação específica e conector com tampa. pct com 20 unidades</t>
  </si>
  <si>
    <t>Sonda para aspiração traqueal nº 08: Dispositivo para introdução em órgãos corporais para drenagem de fluidos (secreções ou excreções) ou de administração de soluções diversas (hidratação, contrastes, medicamentos), em caso de sondas respiratórias, administração de oxigênio ou ar comprimido. Estéril; Atóxica; Apirogênico; Descartável (Uso único). Composta de tubo de PVC atóxico flexível com modelo de furação específica e conector com tampa. pct com 20 unidades</t>
  </si>
  <si>
    <t>Sonda uretral Nº 10: PVC, atóxico siliconizado, estéril apirogênico, embalado individualmente, com registro no MS.</t>
  </si>
  <si>
    <t>Sonda uretral Nº 12: PVC, atóxico siliconizado, estéril apirogênico, embalado individualmente, com registro no MS</t>
  </si>
  <si>
    <t>Sonda foley látex estéril, nº 20, 2 vias: 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</si>
  <si>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14, 2 vias:  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</si>
  <si>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16, 2 vias:  Balão resistente a alta pressão e de fácil insuflação;   Sonda com orifício distal e diâmetro interno liso, propiciando drenagem rápida e eficiente;   Válvula de insuflação eficaz que assegura o enchimento e esvaziamento do balão durante sua utilização;   Conector universal que permite perfeita adaptação em qualquer tipo de bolsa coletora. Registro na Anvisa.</t>
  </si>
  <si>
    <t>Sonda foley de látex estéril, nº 18, 2 vias:  Balão resistente a alta pressão e de fácil insuflação;   Sonda com orifício distal e diâmetro interno liso, propiciando drenagem rápida e eficiente;   Válvula de insuflação eficaz que assegura enchimento e esvaziamento do balão durante sua utilização;   Conector universal que permite perfeita adaptação em qualquer tipo de bolsa coletora. Registro na Anvisa.</t>
  </si>
  <si>
    <t>Suporte para Coletor de Material Perfurocortante ( Tamanho 1,5L):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</si>
  <si>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 Tamanho 3L):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</si>
  <si>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7L):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</si>
  <si>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13L):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</si>
  <si>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Suporte para Coletor de Material Perfurocortante (Tamanho 20L): Desenvolvido em tamanhos adequados para os Coletores Descarpack, sendo possível a utilização destes sobre a bancada e na parede, pois possuem ventosas ,acompanham dois parafusos e duas buchas para fixação na parede (todos os suportes). o Fabricado em Arame BTC; o Disponível na cor Branca; o Produto livre de Manutenção.</t>
  </si>
  <si>
    <t>Termômetro clínico digital:  faixa de mediação + 32 a + 42, resolução 0,1 graus, dimensões 126 mm X 18,5 mm X 10 mm, peso 9,6 gr, alimentação 01 pilha de 1,5 V LR 41, tipo botão, função auto-desligamento após 10 minutos, resistente à agua e com aviso sonoro. Verificado e aprovado pelo INMETRO. Com estojo de proteção. cx com 12 unidades</t>
  </si>
  <si>
    <t>TERMÔMETRO VETERINÁRIO DIGITAL:  Termòmetro digital para animais de estimação e animais de grande porte -Ponta flexível, comprimento 7 cm, medição da temperatura em 5 segundos - Lembra os últimos 5 valores - Faixa de temperatura:32 a 43 C/90 a 110F - Precisão : 0,1 C / 0,18 F - Alarme no final da medição - Visualização do símbolo de bateria fraca - Desligamento automático - à prova de água - Resistente a choques. Fornecido em caixa transparente de policarbonato. Aplicações: veterinário Tipo de medição: digital Outras características: à prova de água, com ponta flexível Faixa de temperatura: Min: 32C ( 89,6F) MAX: 43 C (109,,4 F)</t>
  </si>
  <si>
    <t>Termômetro clínico infravermelho sem contato para crianças e Adultos: Permite medir a distância na faixa de 1-5cm. Este termômetro frontal possui dois modos: monitoramento da temperatura corporal e detecção da temperatura ambiente.</t>
  </si>
  <si>
    <t>Teste rápido de HCG C/100 -  Teste imunocromatográfico de estapa única, para determinação qualitativa da gonadotrofina coriônica humana (HCG), na urina e no soro; Utilizar dois tipos de anticorpos que identificam a presença do hormônio hCG, com sensibilidade de 25 UI/ml; Não armazenar em geladeira; Apresentação: caixa com 100 testes, embalados individualmente.</t>
  </si>
  <si>
    <t>Tesouras Stevens curva ponta fina 11cm - Instrumento cirúrgico articulado cortante. Produzido em aço inoxidável. Instrumental padrão qualidade e acabamento impecável.</t>
  </si>
  <si>
    <t>Tesouras íris curva 12 cm -   Especialidade: Uso geral, medida: 12cm. Produto confeccionado em aço inoxidável AISI-420. Embalagem plástica individual, constando os dados de identificação, procedência e rastreabilidade.</t>
  </si>
  <si>
    <t>Tesoura metzembaum curva 18cm :  Instrumento cirúrgico articulado cortante. Produzido em aço inoxidável. Instrumento padrão, qualidade e acabamento impecável. Corte perfeito e duradouro.</t>
  </si>
  <si>
    <t>Tesoura cirúrgica 15 cm ponta fina: utilizada para secção de fios e outros materiais, confeccionada em aço inox AISI-410, embalada individualmente em plástico, constando externamente os dados de identificação e procedência.</t>
  </si>
  <si>
    <t xml:space="preserve">Tira para determinação de glicemia capilar: com método amperométrico e enzima qualquer, faixa de medição entre 20 e 600 mg/dl, para uso em medidor portátil de fácil uso, amostra de sangue de até 1 microlitro.  Deverá apresentar software de gerenciamento dos resultados obtidos no medidor em Português, armazenado pelo menos 1000 medições na memória. Apresentar CBPF emitido pela Anvisa conforme RDC 59/2000.
OBS: O licitante vencedor deste item deverá entregar em comodato ou doação 2000 medidores de glicemia compatíveis com as tiras licitadas. cx com 50 unidades
</t>
  </si>
  <si>
    <t>Touca descartável: tamanho 19" (45X50cm), processo de fabricação automatizado, soldadas eletronicamente por ultrassom, com elástico especial em todo o perímetro da touca, 100 % polipropileno. pct com 100 unidades</t>
  </si>
  <si>
    <t>Tubo para coleta a vácuo de plástico:  - de 4 ml (tampa roxa)</t>
  </si>
  <si>
    <t>Tubo para coleta a vácuo 4 ml de plástico - tampa azul</t>
  </si>
  <si>
    <t>Tubo para coleta a vácuo de plástico  - com gel separador: de 4 ml (tampa amarela)</t>
  </si>
  <si>
    <t>Tubo para coleta a vácuo com gel separador de plástico: - de 6 ml (tampa amarela)</t>
  </si>
  <si>
    <t>Tira para uroanálise - Para determinação semiquantitativa de 10 parâmetros em urina: glicose, bilirrubina, cetona, densidade, sangue, ph, proteína, urobilinogênio, nitrito e leucócitos. Alta sensibilidades em baixas concentrações de leucóticos e sangue. Resistente à condições ambientais e umidade. Apresentação: frasco com 150 unid.</t>
  </si>
  <si>
    <t>Tubo de silicone para oxigênio e aspirador traqueal e traqueostomia - Fabricado com silicone 100% puro, cor natural transparente, parede interna lisa de espessura uniforme, parede externa com resistência a tração, suportando várias esterilizações a vapor (autoclave), resistente a produtos químicos, isento de aroma ou perfume - Tamanho: 06 x 12,0 mm com 15 metros</t>
  </si>
  <si>
    <t>Tubo de silicone para oxigênio e aspirador traqueal e traqueostomia - Fabricado com silicone 100% puro, cor natural transparente, parede interna lisa de espessura uniforme, parede externa com resistência a tração, suportando várias esterilizações a vapor (autoclave), resistente a produtos químicos, isento de aroma ou perfume Tamanho: 06 x 10,00 mm com  15 metros</t>
  </si>
  <si>
    <t>Tesoura íris -  A tesoura íris é utilizada em procedimentos cirúrgicos em geral, proporcionando ao cirurgião maior segurança e facilidades na hora de cortar fios cirúrgicos, tecidos moles, etc, usando segundo as técnicas cirúrgicas ou critérios médicos. Descrição: Produto confeccionado em aço inoxidável tam: 10,5 cm</t>
  </si>
  <si>
    <t>Tesoura íris -  A tesoura íris é utilizada em procedimentos cirúrgicos em geral, proporcionando ao cirurgião maior segurança e facilidades na hora de cortar fios cirúrgicos, tecidos moles, etc, usando segundo as técnicas cirúrgicas ou critérios médicos. Descrição: Produto confeccionado em aço inoxidável tam: 11,50 cm</t>
  </si>
  <si>
    <t>Telespectador veia vascular IV - Localizador de veia punção venosa transilluminador 110-220 V - EU/EUA PLUGUE.</t>
  </si>
  <si>
    <t>Umidificador para oxigenoterapia -  Umidificador para oxigenoterapia  deve ser utilizado em concentradores ou cilindros de oxigênio para evitar o ressecamento das vias aéreas superiores. Característica: é composto por uma tampa de nylon, um tubo que permite a passagem de partículas de água e um reservatório plástico</t>
  </si>
  <si>
    <t>Vaselina líquida: uso externo. Constando data de fabricação, prazo de validade e lote no rótulo. Com registro na ANVISA. frasco de 1 litro</t>
  </si>
  <si>
    <t xml:space="preserve">O leitor de glicose coletados pelo sensor. Uma leitura fácil de 1 segundo mostra o nível atual de glicose, os dados glicêmicos das últimas 8 horas e uma seta de tendência mostrando se os níveis de glicose estão subindo, baixando ou mudando lentamente. Armazena até 90 dias de dados da glicose.(6) Compacto e leve; Fácil de segurar e carregar; Oferece gráficos fáceis de entender com um breve resumo do histórico da glicose; Tela colorida sensível ao toque com luz de fundo; Melhora a experiência do usuário. O leitor pode ser lido no escuro; Armazena 90 dias de dados da glicose(6); Fornece um panorama completo da glicose do paciente ao longo de três meses; Permite adicionar notas de alimentos e doses de insulina. 
Leitor
Tamanho do leitor 95mm x 60mm x 16mm
Peso do leitor 65 gramas
Fonte de alimentação do leitor 1 bateria de íon-lítio recarregável
Duração da bateria do leitor 7 dias de uso normal
Memória do leitor 90 dias de uso normal
Sensor
Tamanho do sensor 5mm de altura e 35mm de diâmetro
Peso do sensor 5 gramas
Fonte de alimentação do sensor 1 bateria de óxido de prata
Vida útil do sensor Até 14 dias
</t>
  </si>
  <si>
    <t>Coletor para Material Perfurocortante ( Tamanho 1,5L)
Desenvolvido para armazenar todo o material que corta ou perfura, como: agulhas, lâminas de bisturi, ampolas, cateteres, equipos etc. Produzido de acordo com normas vigentes. Fabricado em papelão ondulado; o Possui desconectador de agulha no coletor o Possui alça dupla para transporte nos coletores de o Possui trava de segurança de 1,5L  o Descartável e de uso único. caixas com 10 unidades</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</si>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</sst>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4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90">
      <c r="A17">
        <v>13</v>
      </c>
      <c r="B17">
        <v>32</v>
      </c>
      <c r="C17">
        <v>2020</v>
      </c>
      <c r="D17">
        <v>1</v>
      </c>
      <c r="G17" s="15">
        <v>1</v>
      </c>
      <c r="H17" s="20" t="s">
        <v>22</v>
      </c>
      <c r="I17" s="23">
        <v>300</v>
      </c>
      <c r="J17" s="23" t="s">
        <v>23</v>
      </c>
      <c r="K17" s="15"/>
      <c r="L17" s="7"/>
      <c r="M17" s="2"/>
      <c r="N17" s="2"/>
      <c r="O17" s="29">
        <f>(IF(AND(J17&gt;0,J17&lt;=I17),J17,I17)*(L17-M17+N17))</f>
        <v>0</v>
      </c>
      <c r="P17" s="12"/>
      <c r="Q17" s="2"/>
      <c r="R17" s="2"/>
    </row>
    <row r="18" spans="1:18" ht="22.5">
      <c r="A18">
        <v>13</v>
      </c>
      <c r="B18">
        <v>32</v>
      </c>
      <c r="C18">
        <v>2020</v>
      </c>
      <c r="D18">
        <v>2</v>
      </c>
      <c r="G18" s="15">
        <v>2</v>
      </c>
      <c r="H18" s="20" t="s">
        <v>24</v>
      </c>
      <c r="I18" s="23">
        <v>300</v>
      </c>
      <c r="J18" s="23" t="s">
        <v>25</v>
      </c>
      <c r="K18" s="15"/>
      <c r="L18" s="7"/>
      <c r="M18" s="2"/>
      <c r="N18" s="2"/>
      <c r="O18" s="29">
        <f>(IF(AND(J18&gt;0,J18&lt;=I18),J18,I18)*(L18-M18+N18))</f>
        <v>0</v>
      </c>
      <c r="P18" s="12"/>
      <c r="Q18" s="2"/>
      <c r="R18" s="2"/>
    </row>
    <row r="19" spans="1:18" ht="33.75">
      <c r="A19">
        <v>13</v>
      </c>
      <c r="B19">
        <v>32</v>
      </c>
      <c r="C19">
        <v>2020</v>
      </c>
      <c r="D19">
        <v>3</v>
      </c>
      <c r="G19" s="15">
        <v>3</v>
      </c>
      <c r="H19" s="20" t="s">
        <v>26</v>
      </c>
      <c r="I19" s="23">
        <v>100</v>
      </c>
      <c r="J19" s="23" t="s">
        <v>23</v>
      </c>
      <c r="K19" s="15"/>
      <c r="L19" s="7"/>
      <c r="M19" s="2"/>
      <c r="N19" s="2"/>
      <c r="O19" s="29">
        <f>(IF(AND(J19&gt;0,J19&lt;=I19),J19,I19)*(L19-M19+N19))</f>
        <v>0</v>
      </c>
      <c r="P19" s="12"/>
      <c r="Q19" s="2"/>
      <c r="R19" s="2"/>
    </row>
    <row r="20" spans="1:18" ht="56.25">
      <c r="A20">
        <v>13</v>
      </c>
      <c r="B20">
        <v>32</v>
      </c>
      <c r="C20">
        <v>2020</v>
      </c>
      <c r="D20">
        <v>4</v>
      </c>
      <c r="G20" s="15">
        <v>4</v>
      </c>
      <c r="H20" s="20" t="s">
        <v>27</v>
      </c>
      <c r="I20" s="23">
        <v>5000</v>
      </c>
      <c r="J20" s="23" t="s">
        <v>23</v>
      </c>
      <c r="K20" s="15"/>
      <c r="L20" s="7"/>
      <c r="M20" s="2"/>
      <c r="N20" s="2"/>
      <c r="O20" s="29">
        <f>(IF(AND(J20&gt;0,J20&lt;=I20),J20,I20)*(L20-M20+N20))</f>
        <v>0</v>
      </c>
      <c r="P20" s="12"/>
      <c r="Q20" s="2"/>
      <c r="R20" s="2"/>
    </row>
    <row r="21" spans="1:18" ht="22.5">
      <c r="A21">
        <v>13</v>
      </c>
      <c r="B21">
        <v>32</v>
      </c>
      <c r="C21">
        <v>2020</v>
      </c>
      <c r="D21">
        <v>5</v>
      </c>
      <c r="G21" s="15">
        <v>5</v>
      </c>
      <c r="H21" s="20" t="s">
        <v>28</v>
      </c>
      <c r="I21" s="23">
        <v>50</v>
      </c>
      <c r="J21" s="23" t="s">
        <v>29</v>
      </c>
      <c r="K21" s="15"/>
      <c r="L21" s="7"/>
      <c r="M21" s="2"/>
      <c r="N21" s="2"/>
      <c r="O21" s="29">
        <f>(IF(AND(J21&gt;0,J21&lt;=I21),J21,I21)*(L21-M21+N21))</f>
        <v>0</v>
      </c>
      <c r="P21" s="12"/>
      <c r="Q21" s="2"/>
      <c r="R21" s="2"/>
    </row>
    <row r="22" spans="1:18" ht="22.5">
      <c r="A22">
        <v>13</v>
      </c>
      <c r="B22">
        <v>32</v>
      </c>
      <c r="C22">
        <v>2020</v>
      </c>
      <c r="D22">
        <v>6</v>
      </c>
      <c r="G22" s="15">
        <v>6</v>
      </c>
      <c r="H22" s="20" t="s">
        <v>30</v>
      </c>
      <c r="I22" s="23">
        <v>2000</v>
      </c>
      <c r="J22" s="23" t="s">
        <v>25</v>
      </c>
      <c r="K22" s="15"/>
      <c r="L22" s="7"/>
      <c r="M22" s="2"/>
      <c r="N22" s="2"/>
      <c r="O22" s="29">
        <f>(IF(AND(J22&gt;0,J22&lt;=I22),J22,I22)*(L22-M22+N22))</f>
        <v>0</v>
      </c>
      <c r="P22" s="12"/>
      <c r="Q22" s="2"/>
      <c r="R22" s="2"/>
    </row>
    <row r="23" spans="1:18" ht="45">
      <c r="A23">
        <v>13</v>
      </c>
      <c r="B23">
        <v>32</v>
      </c>
      <c r="C23">
        <v>2020</v>
      </c>
      <c r="D23">
        <v>7</v>
      </c>
      <c r="G23" s="15">
        <v>7</v>
      </c>
      <c r="H23" s="20" t="s">
        <v>31</v>
      </c>
      <c r="I23" s="23">
        <v>400</v>
      </c>
      <c r="J23" s="23" t="s">
        <v>32</v>
      </c>
      <c r="K23" s="15"/>
      <c r="L23" s="7"/>
      <c r="M23" s="2"/>
      <c r="N23" s="2"/>
      <c r="O23" s="29">
        <f>(IF(AND(J23&gt;0,J23&lt;=I23),J23,I23)*(L23-M23+N23))</f>
        <v>0</v>
      </c>
      <c r="P23" s="12"/>
      <c r="Q23" s="2"/>
      <c r="R23" s="2"/>
    </row>
    <row r="24" spans="1:18" ht="33.75">
      <c r="A24">
        <v>13</v>
      </c>
      <c r="B24">
        <v>32</v>
      </c>
      <c r="C24">
        <v>2020</v>
      </c>
      <c r="D24">
        <v>8</v>
      </c>
      <c r="G24" s="15">
        <v>8</v>
      </c>
      <c r="H24" s="20" t="s">
        <v>33</v>
      </c>
      <c r="I24" s="23">
        <v>200</v>
      </c>
      <c r="J24" s="23" t="s">
        <v>34</v>
      </c>
      <c r="K24" s="15"/>
      <c r="L24" s="7"/>
      <c r="M24" s="2"/>
      <c r="N24" s="2"/>
      <c r="O24" s="29">
        <f>(IF(AND(J24&gt;0,J24&lt;=I24),J24,I24)*(L24-M24+N24))</f>
        <v>0</v>
      </c>
      <c r="P24" s="12"/>
      <c r="Q24" s="2"/>
      <c r="R24" s="2"/>
    </row>
    <row r="25" spans="1:18" ht="33.75">
      <c r="A25">
        <v>13</v>
      </c>
      <c r="B25">
        <v>32</v>
      </c>
      <c r="C25">
        <v>2020</v>
      </c>
      <c r="D25">
        <v>9</v>
      </c>
      <c r="G25" s="15">
        <v>9</v>
      </c>
      <c r="H25" s="20" t="s">
        <v>35</v>
      </c>
      <c r="I25" s="23">
        <v>80</v>
      </c>
      <c r="J25" s="23" t="s">
        <v>34</v>
      </c>
      <c r="K25" s="15"/>
      <c r="L25" s="7"/>
      <c r="M25" s="2"/>
      <c r="N25" s="2"/>
      <c r="O25" s="29">
        <f>(IF(AND(J25&gt;0,J25&lt;=I25),J25,I25)*(L25-M25+N25))</f>
        <v>0</v>
      </c>
      <c r="P25" s="12"/>
      <c r="Q25" s="2"/>
      <c r="R25" s="2"/>
    </row>
    <row r="26" spans="1:18" ht="33.75">
      <c r="A26">
        <v>13</v>
      </c>
      <c r="B26">
        <v>32</v>
      </c>
      <c r="C26">
        <v>2020</v>
      </c>
      <c r="D26">
        <v>10</v>
      </c>
      <c r="G26" s="15">
        <v>10</v>
      </c>
      <c r="H26" s="20" t="s">
        <v>36</v>
      </c>
      <c r="I26" s="23">
        <v>80</v>
      </c>
      <c r="J26" s="23" t="s">
        <v>34</v>
      </c>
      <c r="K26" s="15"/>
      <c r="L26" s="7"/>
      <c r="M26" s="2"/>
      <c r="N26" s="2"/>
      <c r="O26" s="29">
        <f>(IF(AND(J26&gt;0,J26&lt;=I26),J26,I26)*(L26-M26+N26))</f>
        <v>0</v>
      </c>
      <c r="P26" s="12"/>
      <c r="Q26" s="2"/>
      <c r="R26" s="2"/>
    </row>
    <row r="27" spans="1:18" ht="33.75">
      <c r="A27">
        <v>13</v>
      </c>
      <c r="B27">
        <v>32</v>
      </c>
      <c r="C27">
        <v>2020</v>
      </c>
      <c r="D27">
        <v>11</v>
      </c>
      <c r="G27" s="15">
        <v>11</v>
      </c>
      <c r="H27" s="20" t="s">
        <v>37</v>
      </c>
      <c r="I27" s="23">
        <v>80</v>
      </c>
      <c r="J27" s="23" t="s">
        <v>34</v>
      </c>
      <c r="K27" s="15"/>
      <c r="L27" s="7"/>
      <c r="M27" s="2"/>
      <c r="N27" s="2"/>
      <c r="O27" s="29">
        <f>(IF(AND(J27&gt;0,J27&lt;=I27),J27,I27)*(L27-M27+N27))</f>
        <v>0</v>
      </c>
      <c r="P27" s="12"/>
      <c r="Q27" s="2"/>
      <c r="R27" s="2"/>
    </row>
    <row r="28" spans="1:18" ht="90">
      <c r="A28">
        <v>13</v>
      </c>
      <c r="B28">
        <v>32</v>
      </c>
      <c r="C28">
        <v>2020</v>
      </c>
      <c r="D28">
        <v>12</v>
      </c>
      <c r="G28" s="15">
        <v>12</v>
      </c>
      <c r="H28" s="20" t="s">
        <v>38</v>
      </c>
      <c r="I28" s="23">
        <v>300</v>
      </c>
      <c r="J28" s="23" t="s">
        <v>34</v>
      </c>
      <c r="K28" s="15"/>
      <c r="L28" s="7"/>
      <c r="M28" s="2"/>
      <c r="N28" s="2"/>
      <c r="O28" s="29">
        <f>(IF(AND(J28&gt;0,J28&lt;=I28),J28,I28)*(L28-M28+N28))</f>
        <v>0</v>
      </c>
      <c r="P28" s="12"/>
      <c r="Q28" s="2"/>
      <c r="R28" s="2"/>
    </row>
    <row r="29" spans="1:18" ht="90">
      <c r="A29">
        <v>13</v>
      </c>
      <c r="B29">
        <v>32</v>
      </c>
      <c r="C29">
        <v>2020</v>
      </c>
      <c r="D29">
        <v>13</v>
      </c>
      <c r="G29" s="15">
        <v>13</v>
      </c>
      <c r="H29" s="20" t="s">
        <v>39</v>
      </c>
      <c r="I29" s="23">
        <v>1500</v>
      </c>
      <c r="J29" s="23" t="s">
        <v>34</v>
      </c>
      <c r="K29" s="15"/>
      <c r="L29" s="7"/>
      <c r="M29" s="2"/>
      <c r="N29" s="2"/>
      <c r="O29" s="29">
        <f>(IF(AND(J29&gt;0,J29&lt;=I29),J29,I29)*(L29-M29+N29))</f>
        <v>0</v>
      </c>
      <c r="P29" s="12"/>
      <c r="Q29" s="2"/>
      <c r="R29" s="2"/>
    </row>
    <row r="30" spans="1:18" ht="90">
      <c r="A30">
        <v>13</v>
      </c>
      <c r="B30">
        <v>32</v>
      </c>
      <c r="C30">
        <v>2020</v>
      </c>
      <c r="D30">
        <v>14</v>
      </c>
      <c r="G30" s="15">
        <v>14</v>
      </c>
      <c r="H30" s="20" t="s">
        <v>40</v>
      </c>
      <c r="I30" s="23">
        <v>50</v>
      </c>
      <c r="J30" s="23" t="s">
        <v>34</v>
      </c>
      <c r="K30" s="15"/>
      <c r="L30" s="7"/>
      <c r="M30" s="2"/>
      <c r="N30" s="2"/>
      <c r="O30" s="29">
        <f>(IF(AND(J30&gt;0,J30&lt;=I30),J30,I30)*(L30-M30+N30))</f>
        <v>0</v>
      </c>
      <c r="P30" s="12"/>
      <c r="Q30" s="2"/>
      <c r="R30" s="2"/>
    </row>
    <row r="31" spans="1:18" ht="90">
      <c r="A31">
        <v>13</v>
      </c>
      <c r="B31">
        <v>32</v>
      </c>
      <c r="C31">
        <v>2020</v>
      </c>
      <c r="D31">
        <v>15</v>
      </c>
      <c r="G31" s="15">
        <v>15</v>
      </c>
      <c r="H31" s="20" t="s">
        <v>41</v>
      </c>
      <c r="I31" s="23">
        <v>500</v>
      </c>
      <c r="J31" s="23" t="s">
        <v>34</v>
      </c>
      <c r="K31" s="15"/>
      <c r="L31" s="7"/>
      <c r="M31" s="2"/>
      <c r="N31" s="2"/>
      <c r="O31" s="29">
        <f>(IF(AND(J31&gt;0,J31&lt;=I31),J31,I31)*(L31-M31+N31))</f>
        <v>0</v>
      </c>
      <c r="P31" s="12"/>
      <c r="Q31" s="2"/>
      <c r="R31" s="2"/>
    </row>
    <row r="32" spans="1:18" ht="90">
      <c r="A32">
        <v>13</v>
      </c>
      <c r="B32">
        <v>32</v>
      </c>
      <c r="C32">
        <v>2020</v>
      </c>
      <c r="D32">
        <v>16</v>
      </c>
      <c r="G32" s="15">
        <v>16</v>
      </c>
      <c r="H32" s="20" t="s">
        <v>42</v>
      </c>
      <c r="I32" s="23">
        <v>150</v>
      </c>
      <c r="J32" s="23" t="s">
        <v>34</v>
      </c>
      <c r="K32" s="15"/>
      <c r="L32" s="7"/>
      <c r="M32" s="2"/>
      <c r="N32" s="2"/>
      <c r="O32" s="29">
        <f>(IF(AND(J32&gt;0,J32&lt;=I32),J32,I32)*(L32-M32+N32))</f>
        <v>0</v>
      </c>
      <c r="P32" s="12"/>
      <c r="Q32" s="2"/>
      <c r="R32" s="2"/>
    </row>
    <row r="33" spans="1:18" ht="90">
      <c r="A33">
        <v>13</v>
      </c>
      <c r="B33">
        <v>32</v>
      </c>
      <c r="C33">
        <v>2020</v>
      </c>
      <c r="D33">
        <v>17</v>
      </c>
      <c r="G33" s="15">
        <v>17</v>
      </c>
      <c r="H33" s="20" t="s">
        <v>43</v>
      </c>
      <c r="I33" s="23">
        <v>50</v>
      </c>
      <c r="J33" s="23" t="s">
        <v>34</v>
      </c>
      <c r="K33" s="15"/>
      <c r="L33" s="7"/>
      <c r="M33" s="2"/>
      <c r="N33" s="2"/>
      <c r="O33" s="29">
        <f>(IF(AND(J33&gt;0,J33&lt;=I33),J33,I33)*(L33-M33+N33))</f>
        <v>0</v>
      </c>
      <c r="P33" s="12"/>
      <c r="Q33" s="2"/>
      <c r="R33" s="2"/>
    </row>
    <row r="34" spans="1:18" ht="78.75">
      <c r="A34">
        <v>13</v>
      </c>
      <c r="B34">
        <v>32</v>
      </c>
      <c r="C34">
        <v>2020</v>
      </c>
      <c r="D34">
        <v>18</v>
      </c>
      <c r="G34" s="15">
        <v>18</v>
      </c>
      <c r="H34" s="20" t="s">
        <v>44</v>
      </c>
      <c r="I34" s="23">
        <v>30</v>
      </c>
      <c r="J34" s="23" t="s">
        <v>34</v>
      </c>
      <c r="K34" s="15"/>
      <c r="L34" s="7"/>
      <c r="M34" s="2"/>
      <c r="N34" s="2"/>
      <c r="O34" s="29">
        <f>(IF(AND(J34&gt;0,J34&lt;=I34),J34,I34)*(L34-M34+N34))</f>
        <v>0</v>
      </c>
      <c r="P34" s="12"/>
      <c r="Q34" s="2"/>
      <c r="R34" s="2"/>
    </row>
    <row r="35" spans="1:18" ht="78.75">
      <c r="A35">
        <v>13</v>
      </c>
      <c r="B35">
        <v>32</v>
      </c>
      <c r="C35">
        <v>2020</v>
      </c>
      <c r="D35">
        <v>19</v>
      </c>
      <c r="G35" s="15">
        <v>19</v>
      </c>
      <c r="H35" s="20" t="s">
        <v>45</v>
      </c>
      <c r="I35" s="23">
        <v>30</v>
      </c>
      <c r="J35" s="23" t="s">
        <v>34</v>
      </c>
      <c r="K35" s="15"/>
      <c r="L35" s="7"/>
      <c r="M35" s="2"/>
      <c r="N35" s="2"/>
      <c r="O35" s="29">
        <f>(IF(AND(J35&gt;0,J35&lt;=I35),J35,I35)*(L35-M35+N35))</f>
        <v>0</v>
      </c>
      <c r="P35" s="12"/>
      <c r="Q35" s="2"/>
      <c r="R35" s="2"/>
    </row>
    <row r="36" spans="1:18" ht="22.5">
      <c r="A36">
        <v>13</v>
      </c>
      <c r="B36">
        <v>32</v>
      </c>
      <c r="C36">
        <v>2020</v>
      </c>
      <c r="D36">
        <v>20</v>
      </c>
      <c r="G36" s="15">
        <v>20</v>
      </c>
      <c r="H36" s="20" t="s">
        <v>46</v>
      </c>
      <c r="I36" s="23">
        <v>30</v>
      </c>
      <c r="J36" s="23" t="s">
        <v>47</v>
      </c>
      <c r="K36" s="15"/>
      <c r="L36" s="7"/>
      <c r="M36" s="2"/>
      <c r="N36" s="2"/>
      <c r="O36" s="29">
        <f>(IF(AND(J36&gt;0,J36&lt;=I36),J36,I36)*(L36-M36+N36))</f>
        <v>0</v>
      </c>
      <c r="P36" s="12"/>
      <c r="Q36" s="2"/>
      <c r="R36" s="2"/>
    </row>
    <row r="37" spans="1:18" ht="33.75">
      <c r="A37">
        <v>13</v>
      </c>
      <c r="B37">
        <v>32</v>
      </c>
      <c r="C37">
        <v>2020</v>
      </c>
      <c r="D37">
        <v>21</v>
      </c>
      <c r="G37" s="15">
        <v>21</v>
      </c>
      <c r="H37" s="20" t="s">
        <v>48</v>
      </c>
      <c r="I37" s="23">
        <v>3000</v>
      </c>
      <c r="J37" s="23" t="s">
        <v>29</v>
      </c>
      <c r="K37" s="15"/>
      <c r="L37" s="7"/>
      <c r="M37" s="2"/>
      <c r="N37" s="2"/>
      <c r="O37" s="29">
        <f>(IF(AND(J37&gt;0,J37&lt;=I37),J37,I37)*(L37-M37+N37))</f>
        <v>0</v>
      </c>
      <c r="P37" s="12"/>
      <c r="Q37" s="2"/>
      <c r="R37" s="2"/>
    </row>
    <row r="38" spans="1:18" ht="33.75">
      <c r="A38">
        <v>13</v>
      </c>
      <c r="B38">
        <v>32</v>
      </c>
      <c r="C38">
        <v>2020</v>
      </c>
      <c r="D38">
        <v>22</v>
      </c>
      <c r="G38" s="15">
        <v>22</v>
      </c>
      <c r="H38" s="20" t="s">
        <v>49</v>
      </c>
      <c r="I38" s="23">
        <v>1000</v>
      </c>
      <c r="J38" s="23" t="s">
        <v>47</v>
      </c>
      <c r="K38" s="15"/>
      <c r="L38" s="7"/>
      <c r="M38" s="2"/>
      <c r="N38" s="2"/>
      <c r="O38" s="29">
        <f>(IF(AND(J38&gt;0,J38&lt;=I38),J38,I38)*(L38-M38+N38))</f>
        <v>0</v>
      </c>
      <c r="P38" s="12"/>
      <c r="Q38" s="2"/>
      <c r="R38" s="2"/>
    </row>
    <row r="39" spans="1:18" ht="15">
      <c r="A39">
        <v>13</v>
      </c>
      <c r="B39">
        <v>32</v>
      </c>
      <c r="C39">
        <v>2020</v>
      </c>
      <c r="D39">
        <v>23</v>
      </c>
      <c r="G39" s="15">
        <v>23</v>
      </c>
      <c r="H39" s="20" t="s">
        <v>50</v>
      </c>
      <c r="I39" s="23">
        <v>25</v>
      </c>
      <c r="J39" s="23" t="s">
        <v>29</v>
      </c>
      <c r="K39" s="15"/>
      <c r="L39" s="7"/>
      <c r="M39" s="2"/>
      <c r="N39" s="2"/>
      <c r="O39" s="29">
        <f>(IF(AND(J39&gt;0,J39&lt;=I39),J39,I39)*(L39-M39+N39))</f>
        <v>0</v>
      </c>
      <c r="P39" s="12"/>
      <c r="Q39" s="2"/>
      <c r="R39" s="2"/>
    </row>
    <row r="40" spans="1:18" ht="78.75">
      <c r="A40">
        <v>13</v>
      </c>
      <c r="B40">
        <v>32</v>
      </c>
      <c r="C40">
        <v>2020</v>
      </c>
      <c r="D40">
        <v>24</v>
      </c>
      <c r="G40" s="15">
        <v>24</v>
      </c>
      <c r="H40" s="20" t="s">
        <v>51</v>
      </c>
      <c r="I40" s="23">
        <v>500</v>
      </c>
      <c r="J40" s="23" t="s">
        <v>52</v>
      </c>
      <c r="K40" s="15"/>
      <c r="L40" s="7"/>
      <c r="M40" s="2"/>
      <c r="N40" s="2"/>
      <c r="O40" s="29">
        <f>(IF(AND(J40&gt;0,J40&lt;=I40),J40,I40)*(L40-M40+N40))</f>
        <v>0</v>
      </c>
      <c r="P40" s="12"/>
      <c r="Q40" s="2"/>
      <c r="R40" s="2"/>
    </row>
    <row r="41" spans="1:18" ht="168.75">
      <c r="A41">
        <v>13</v>
      </c>
      <c r="B41">
        <v>32</v>
      </c>
      <c r="C41">
        <v>2020</v>
      </c>
      <c r="D41">
        <v>25</v>
      </c>
      <c r="G41" s="15">
        <v>25</v>
      </c>
      <c r="H41" s="20" t="s">
        <v>53</v>
      </c>
      <c r="I41" s="23">
        <v>100</v>
      </c>
      <c r="J41" s="23" t="s">
        <v>54</v>
      </c>
      <c r="K41" s="15"/>
      <c r="L41" s="7"/>
      <c r="M41" s="2"/>
      <c r="N41" s="2"/>
      <c r="O41" s="29">
        <f>(IF(AND(J41&gt;0,J41&lt;=I41),J41,I41)*(L41-M41+N41))</f>
        <v>0</v>
      </c>
      <c r="P41" s="12"/>
      <c r="Q41" s="2"/>
      <c r="R41" s="2"/>
    </row>
    <row r="42" spans="1:18" ht="15">
      <c r="A42">
        <v>13</v>
      </c>
      <c r="B42">
        <v>32</v>
      </c>
      <c r="C42">
        <v>2020</v>
      </c>
      <c r="D42">
        <v>26</v>
      </c>
      <c r="G42" s="15">
        <v>26</v>
      </c>
      <c r="H42" s="20" t="s">
        <v>55</v>
      </c>
      <c r="I42" s="23">
        <v>150</v>
      </c>
      <c r="J42" s="23" t="s">
        <v>54</v>
      </c>
      <c r="K42" s="15"/>
      <c r="L42" s="7"/>
      <c r="M42" s="2"/>
      <c r="N42" s="2"/>
      <c r="O42" s="29">
        <f>(IF(AND(J42&gt;0,J42&lt;=I42),J42,I42)*(L42-M42+N42))</f>
        <v>0</v>
      </c>
      <c r="P42" s="12"/>
      <c r="Q42" s="2"/>
      <c r="R42" s="2"/>
    </row>
    <row r="43" spans="1:18" ht="22.5">
      <c r="A43">
        <v>13</v>
      </c>
      <c r="B43">
        <v>32</v>
      </c>
      <c r="C43">
        <v>2020</v>
      </c>
      <c r="D43">
        <v>27</v>
      </c>
      <c r="G43" s="15">
        <v>27</v>
      </c>
      <c r="H43" s="20" t="s">
        <v>56</v>
      </c>
      <c r="I43" s="23">
        <v>150</v>
      </c>
      <c r="J43" s="23" t="s">
        <v>54</v>
      </c>
      <c r="K43" s="15"/>
      <c r="L43" s="7"/>
      <c r="M43" s="2"/>
      <c r="N43" s="2"/>
      <c r="O43" s="29">
        <f>(IF(AND(J43&gt;0,J43&lt;=I43),J43,I43)*(L43-M43+N43))</f>
        <v>0</v>
      </c>
      <c r="P43" s="12"/>
      <c r="Q43" s="2"/>
      <c r="R43" s="2"/>
    </row>
    <row r="44" spans="1:18" ht="22.5">
      <c r="A44">
        <v>13</v>
      </c>
      <c r="B44">
        <v>32</v>
      </c>
      <c r="C44">
        <v>2020</v>
      </c>
      <c r="D44">
        <v>28</v>
      </c>
      <c r="G44" s="15">
        <v>28</v>
      </c>
      <c r="H44" s="20" t="s">
        <v>57</v>
      </c>
      <c r="I44" s="23">
        <v>50</v>
      </c>
      <c r="J44" s="23" t="s">
        <v>32</v>
      </c>
      <c r="K44" s="15"/>
      <c r="L44" s="7"/>
      <c r="M44" s="2"/>
      <c r="N44" s="2"/>
      <c r="O44" s="29">
        <f>(IF(AND(J44&gt;0,J44&lt;=I44),J44,I44)*(L44-M44+N44))</f>
        <v>0</v>
      </c>
      <c r="P44" s="12"/>
      <c r="Q44" s="2"/>
      <c r="R44" s="2"/>
    </row>
    <row r="45" spans="1:18" ht="15">
      <c r="A45">
        <v>13</v>
      </c>
      <c r="B45">
        <v>32</v>
      </c>
      <c r="C45">
        <v>2020</v>
      </c>
      <c r="D45">
        <v>29</v>
      </c>
      <c r="G45" s="15">
        <v>29</v>
      </c>
      <c r="H45" s="20" t="s">
        <v>58</v>
      </c>
      <c r="I45" s="23">
        <v>300</v>
      </c>
      <c r="J45" s="23" t="s">
        <v>47</v>
      </c>
      <c r="K45" s="15"/>
      <c r="L45" s="7"/>
      <c r="M45" s="2"/>
      <c r="N45" s="2"/>
      <c r="O45" s="29">
        <f>(IF(AND(J45&gt;0,J45&lt;=I45),J45,I45)*(L45-M45+N45))</f>
        <v>0</v>
      </c>
      <c r="P45" s="12"/>
      <c r="Q45" s="2"/>
      <c r="R45" s="2"/>
    </row>
    <row r="46" spans="1:18" ht="90">
      <c r="A46">
        <v>13</v>
      </c>
      <c r="B46">
        <v>32</v>
      </c>
      <c r="C46">
        <v>2020</v>
      </c>
      <c r="D46">
        <v>30</v>
      </c>
      <c r="G46" s="15">
        <v>30</v>
      </c>
      <c r="H46" s="20" t="s">
        <v>59</v>
      </c>
      <c r="I46" s="23">
        <v>10</v>
      </c>
      <c r="J46" s="23" t="s">
        <v>54</v>
      </c>
      <c r="K46" s="15"/>
      <c r="L46" s="7"/>
      <c r="M46" s="2"/>
      <c r="N46" s="2"/>
      <c r="O46" s="29">
        <f>(IF(AND(J46&gt;0,J46&lt;=I46),J46,I46)*(L46-M46+N46))</f>
        <v>0</v>
      </c>
      <c r="P46" s="12"/>
      <c r="Q46" s="2"/>
      <c r="R46" s="2"/>
    </row>
    <row r="47" spans="1:18" ht="33.75">
      <c r="A47">
        <v>13</v>
      </c>
      <c r="B47">
        <v>32</v>
      </c>
      <c r="C47">
        <v>2020</v>
      </c>
      <c r="D47">
        <v>31</v>
      </c>
      <c r="G47" s="15">
        <v>31</v>
      </c>
      <c r="H47" s="20" t="s">
        <v>60</v>
      </c>
      <c r="I47" s="23">
        <v>5</v>
      </c>
      <c r="J47" s="23" t="s">
        <v>54</v>
      </c>
      <c r="K47" s="15"/>
      <c r="L47" s="7"/>
      <c r="M47" s="2"/>
      <c r="N47" s="2"/>
      <c r="O47" s="29">
        <f>(IF(AND(J47&gt;0,J47&lt;=I47),J47,I47)*(L47-M47+N47))</f>
        <v>0</v>
      </c>
      <c r="P47" s="12"/>
      <c r="Q47" s="2"/>
      <c r="R47" s="2"/>
    </row>
    <row r="48" spans="1:18" ht="78.75">
      <c r="A48">
        <v>13</v>
      </c>
      <c r="B48">
        <v>32</v>
      </c>
      <c r="C48">
        <v>2020</v>
      </c>
      <c r="D48">
        <v>32</v>
      </c>
      <c r="G48" s="15">
        <v>32</v>
      </c>
      <c r="H48" s="20" t="s">
        <v>61</v>
      </c>
      <c r="I48" s="23">
        <v>1000</v>
      </c>
      <c r="J48" s="23" t="s">
        <v>23</v>
      </c>
      <c r="K48" s="15"/>
      <c r="L48" s="7"/>
      <c r="M48" s="2"/>
      <c r="N48" s="2"/>
      <c r="O48" s="29">
        <f>(IF(AND(J48&gt;0,J48&lt;=I48),J48,I48)*(L48-M48+N48))</f>
        <v>0</v>
      </c>
      <c r="P48" s="12"/>
      <c r="Q48" s="2"/>
      <c r="R48" s="2"/>
    </row>
    <row r="49" spans="1:18" ht="78.75">
      <c r="A49">
        <v>13</v>
      </c>
      <c r="B49">
        <v>32</v>
      </c>
      <c r="C49">
        <v>2020</v>
      </c>
      <c r="D49">
        <v>33</v>
      </c>
      <c r="G49" s="15">
        <v>33</v>
      </c>
      <c r="H49" s="20" t="s">
        <v>62</v>
      </c>
      <c r="I49" s="23">
        <v>1000</v>
      </c>
      <c r="J49" s="23" t="s">
        <v>23</v>
      </c>
      <c r="K49" s="15"/>
      <c r="L49" s="7"/>
      <c r="M49" s="2"/>
      <c r="N49" s="2"/>
      <c r="O49" s="29">
        <f>(IF(AND(J49&gt;0,J49&lt;=I49),J49,I49)*(L49-M49+N49))</f>
        <v>0</v>
      </c>
      <c r="P49" s="12"/>
      <c r="Q49" s="2"/>
      <c r="R49" s="2"/>
    </row>
    <row r="50" spans="1:18" ht="78.75">
      <c r="A50">
        <v>13</v>
      </c>
      <c r="B50">
        <v>32</v>
      </c>
      <c r="C50">
        <v>2020</v>
      </c>
      <c r="D50">
        <v>34</v>
      </c>
      <c r="G50" s="15">
        <v>34</v>
      </c>
      <c r="H50" s="20" t="s">
        <v>63</v>
      </c>
      <c r="I50" s="23">
        <v>1000</v>
      </c>
      <c r="J50" s="23" t="s">
        <v>23</v>
      </c>
      <c r="K50" s="15"/>
      <c r="L50" s="7"/>
      <c r="M50" s="2"/>
      <c r="N50" s="2"/>
      <c r="O50" s="29">
        <f>(IF(AND(J50&gt;0,J50&lt;=I50),J50,I50)*(L50-M50+N50))</f>
        <v>0</v>
      </c>
      <c r="P50" s="12"/>
      <c r="Q50" s="2"/>
      <c r="R50" s="2"/>
    </row>
    <row r="51" spans="1:18" ht="45">
      <c r="A51">
        <v>13</v>
      </c>
      <c r="B51">
        <v>32</v>
      </c>
      <c r="C51">
        <v>2020</v>
      </c>
      <c r="D51">
        <v>35</v>
      </c>
      <c r="G51" s="15">
        <v>35</v>
      </c>
      <c r="H51" s="20" t="s">
        <v>64</v>
      </c>
      <c r="I51" s="23">
        <v>1000</v>
      </c>
      <c r="J51" s="23" t="s">
        <v>23</v>
      </c>
      <c r="K51" s="15"/>
      <c r="L51" s="7"/>
      <c r="M51" s="2"/>
      <c r="N51" s="2"/>
      <c r="O51" s="29">
        <f>(IF(AND(J51&gt;0,J51&lt;=I51),J51,I51)*(L51-M51+N51))</f>
        <v>0</v>
      </c>
      <c r="P51" s="12"/>
      <c r="Q51" s="2"/>
      <c r="R51" s="2"/>
    </row>
    <row r="52" spans="1:18" ht="22.5">
      <c r="A52">
        <v>13</v>
      </c>
      <c r="B52">
        <v>32</v>
      </c>
      <c r="C52">
        <v>2020</v>
      </c>
      <c r="D52">
        <v>36</v>
      </c>
      <c r="G52" s="15">
        <v>36</v>
      </c>
      <c r="H52" s="20" t="s">
        <v>65</v>
      </c>
      <c r="I52" s="23">
        <v>80</v>
      </c>
      <c r="J52" s="23" t="s">
        <v>34</v>
      </c>
      <c r="K52" s="15"/>
      <c r="L52" s="7"/>
      <c r="M52" s="2"/>
      <c r="N52" s="2"/>
      <c r="O52" s="29">
        <f>(IF(AND(J52&gt;0,J52&lt;=I52),J52,I52)*(L52-M52+N52))</f>
        <v>0</v>
      </c>
      <c r="P52" s="12"/>
      <c r="Q52" s="2"/>
      <c r="R52" s="2"/>
    </row>
    <row r="53" spans="1:18" ht="33.75">
      <c r="A53">
        <v>13</v>
      </c>
      <c r="B53">
        <v>32</v>
      </c>
      <c r="C53">
        <v>2020</v>
      </c>
      <c r="D53">
        <v>37</v>
      </c>
      <c r="G53" s="15">
        <v>37</v>
      </c>
      <c r="H53" s="20" t="s">
        <v>66</v>
      </c>
      <c r="I53" s="23">
        <v>20</v>
      </c>
      <c r="J53" s="23" t="s">
        <v>54</v>
      </c>
      <c r="K53" s="15"/>
      <c r="L53" s="7"/>
      <c r="M53" s="2"/>
      <c r="N53" s="2"/>
      <c r="O53" s="29">
        <f>(IF(AND(J53&gt;0,J53&lt;=I53),J53,I53)*(L53-M53+N53))</f>
        <v>0</v>
      </c>
      <c r="P53" s="12"/>
      <c r="Q53" s="2"/>
      <c r="R53" s="2"/>
    </row>
    <row r="54" spans="1:18" ht="67.5">
      <c r="A54">
        <v>13</v>
      </c>
      <c r="B54">
        <v>32</v>
      </c>
      <c r="C54">
        <v>2020</v>
      </c>
      <c r="D54">
        <v>38</v>
      </c>
      <c r="G54" s="15">
        <v>38</v>
      </c>
      <c r="H54" s="20" t="s">
        <v>67</v>
      </c>
      <c r="I54" s="23">
        <v>200</v>
      </c>
      <c r="J54" s="23" t="s">
        <v>54</v>
      </c>
      <c r="K54" s="15"/>
      <c r="L54" s="7"/>
      <c r="M54" s="2"/>
      <c r="N54" s="2"/>
      <c r="O54" s="29">
        <f>(IF(AND(J54&gt;0,J54&lt;=I54),J54,I54)*(L54-M54+N54))</f>
        <v>0</v>
      </c>
      <c r="P54" s="12"/>
      <c r="Q54" s="2"/>
      <c r="R54" s="2"/>
    </row>
    <row r="55" spans="1:18" ht="15">
      <c r="A55">
        <v>13</v>
      </c>
      <c r="B55">
        <v>32</v>
      </c>
      <c r="C55">
        <v>2020</v>
      </c>
      <c r="D55">
        <v>39</v>
      </c>
      <c r="G55" s="15">
        <v>39</v>
      </c>
      <c r="H55" s="20" t="s">
        <v>68</v>
      </c>
      <c r="I55" s="23">
        <v>200</v>
      </c>
      <c r="J55" s="23" t="s">
        <v>47</v>
      </c>
      <c r="K55" s="15"/>
      <c r="L55" s="7"/>
      <c r="M55" s="2"/>
      <c r="N55" s="2"/>
      <c r="O55" s="29">
        <f>(IF(AND(J55&gt;0,J55&lt;=I55),J55,I55)*(L55-M55+N55))</f>
        <v>0</v>
      </c>
      <c r="P55" s="12"/>
      <c r="Q55" s="2"/>
      <c r="R55" s="2"/>
    </row>
    <row r="56" spans="1:18" ht="15">
      <c r="A56">
        <v>13</v>
      </c>
      <c r="B56">
        <v>32</v>
      </c>
      <c r="C56">
        <v>2020</v>
      </c>
      <c r="D56">
        <v>40</v>
      </c>
      <c r="G56" s="15">
        <v>40</v>
      </c>
      <c r="H56" s="20" t="s">
        <v>69</v>
      </c>
      <c r="I56" s="23">
        <v>100</v>
      </c>
      <c r="J56" s="23" t="s">
        <v>47</v>
      </c>
      <c r="K56" s="15"/>
      <c r="L56" s="7"/>
      <c r="M56" s="2"/>
      <c r="N56" s="2"/>
      <c r="O56" s="29">
        <f>(IF(AND(J56&gt;0,J56&lt;=I56),J56,I56)*(L56-M56+N56))</f>
        <v>0</v>
      </c>
      <c r="P56" s="12"/>
      <c r="Q56" s="2"/>
      <c r="R56" s="2"/>
    </row>
    <row r="57" spans="1:18" ht="45">
      <c r="A57">
        <v>13</v>
      </c>
      <c r="B57">
        <v>32</v>
      </c>
      <c r="C57">
        <v>2020</v>
      </c>
      <c r="D57">
        <v>41</v>
      </c>
      <c r="G57" s="15">
        <v>41</v>
      </c>
      <c r="H57" s="20" t="s">
        <v>70</v>
      </c>
      <c r="I57" s="23">
        <v>50</v>
      </c>
      <c r="J57" s="23" t="s">
        <v>54</v>
      </c>
      <c r="K57" s="15"/>
      <c r="L57" s="7"/>
      <c r="M57" s="2"/>
      <c r="N57" s="2"/>
      <c r="O57" s="29">
        <f>(IF(AND(J57&gt;0,J57&lt;=I57),J57,I57)*(L57-M57+N57))</f>
        <v>0</v>
      </c>
      <c r="P57" s="12"/>
      <c r="Q57" s="2"/>
      <c r="R57" s="2"/>
    </row>
    <row r="58" spans="1:18" ht="56.25">
      <c r="A58">
        <v>13</v>
      </c>
      <c r="B58">
        <v>32</v>
      </c>
      <c r="C58">
        <v>2020</v>
      </c>
      <c r="D58">
        <v>42</v>
      </c>
      <c r="G58" s="15">
        <v>42</v>
      </c>
      <c r="H58" s="20" t="s">
        <v>71</v>
      </c>
      <c r="I58" s="23">
        <v>100</v>
      </c>
      <c r="J58" s="23" t="s">
        <v>54</v>
      </c>
      <c r="K58" s="15"/>
      <c r="L58" s="7"/>
      <c r="M58" s="2"/>
      <c r="N58" s="2"/>
      <c r="O58" s="29">
        <f>(IF(AND(J58&gt;0,J58&lt;=I58),J58,I58)*(L58-M58+N58))</f>
        <v>0</v>
      </c>
      <c r="P58" s="12"/>
      <c r="Q58" s="2"/>
      <c r="R58" s="2"/>
    </row>
    <row r="59" spans="1:18" ht="67.5">
      <c r="A59">
        <v>13</v>
      </c>
      <c r="B59">
        <v>32</v>
      </c>
      <c r="C59">
        <v>2020</v>
      </c>
      <c r="D59">
        <v>43</v>
      </c>
      <c r="G59" s="15">
        <v>43</v>
      </c>
      <c r="H59" s="20" t="s">
        <v>72</v>
      </c>
      <c r="I59" s="23">
        <v>100</v>
      </c>
      <c r="J59" s="23" t="s">
        <v>54</v>
      </c>
      <c r="K59" s="15"/>
      <c r="L59" s="7"/>
      <c r="M59" s="2"/>
      <c r="N59" s="2"/>
      <c r="O59" s="29">
        <f>(IF(AND(J59&gt;0,J59&lt;=I59),J59,I59)*(L59-M59+N59))</f>
        <v>0</v>
      </c>
      <c r="P59" s="12"/>
      <c r="Q59" s="2"/>
      <c r="R59" s="2"/>
    </row>
    <row r="60" spans="1:18" ht="123.75">
      <c r="A60">
        <v>13</v>
      </c>
      <c r="B60">
        <v>32</v>
      </c>
      <c r="C60">
        <v>2020</v>
      </c>
      <c r="D60">
        <v>44</v>
      </c>
      <c r="G60" s="15">
        <v>44</v>
      </c>
      <c r="H60" s="20" t="s">
        <v>73</v>
      </c>
      <c r="I60" s="23">
        <v>600</v>
      </c>
      <c r="J60" s="23" t="s">
        <v>74</v>
      </c>
      <c r="K60" s="15"/>
      <c r="L60" s="7"/>
      <c r="M60" s="2"/>
      <c r="N60" s="2"/>
      <c r="O60" s="29">
        <f>(IF(AND(J60&gt;0,J60&lt;=I60),J60,I60)*(L60-M60+N60))</f>
        <v>0</v>
      </c>
      <c r="P60" s="12"/>
      <c r="Q60" s="2"/>
      <c r="R60" s="2"/>
    </row>
    <row r="61" spans="1:18" ht="33.75">
      <c r="A61">
        <v>13</v>
      </c>
      <c r="B61">
        <v>32</v>
      </c>
      <c r="C61">
        <v>2020</v>
      </c>
      <c r="D61">
        <v>45</v>
      </c>
      <c r="G61" s="15">
        <v>45</v>
      </c>
      <c r="H61" s="20" t="s">
        <v>75</v>
      </c>
      <c r="I61" s="23">
        <v>4</v>
      </c>
      <c r="J61" s="23" t="s">
        <v>54</v>
      </c>
      <c r="K61" s="15"/>
      <c r="L61" s="7"/>
      <c r="M61" s="2"/>
      <c r="N61" s="2"/>
      <c r="O61" s="29">
        <f>(IF(AND(J61&gt;0,J61&lt;=I61),J61,I61)*(L61-M61+N61))</f>
        <v>0</v>
      </c>
      <c r="P61" s="12"/>
      <c r="Q61" s="2"/>
      <c r="R61" s="2"/>
    </row>
    <row r="62" spans="1:18" ht="45">
      <c r="A62">
        <v>13</v>
      </c>
      <c r="B62">
        <v>32</v>
      </c>
      <c r="C62">
        <v>2020</v>
      </c>
      <c r="D62">
        <v>46</v>
      </c>
      <c r="G62" s="15">
        <v>46</v>
      </c>
      <c r="H62" s="20" t="s">
        <v>76</v>
      </c>
      <c r="I62" s="23">
        <v>200</v>
      </c>
      <c r="J62" s="23" t="s">
        <v>54</v>
      </c>
      <c r="K62" s="15"/>
      <c r="L62" s="7"/>
      <c r="M62" s="2"/>
      <c r="N62" s="2"/>
      <c r="O62" s="29">
        <f>(IF(AND(J62&gt;0,J62&lt;=I62),J62,I62)*(L62-M62+N62))</f>
        <v>0</v>
      </c>
      <c r="P62" s="12"/>
      <c r="Q62" s="2"/>
      <c r="R62" s="2"/>
    </row>
    <row r="63" spans="1:18" ht="45">
      <c r="A63">
        <v>13</v>
      </c>
      <c r="B63">
        <v>32</v>
      </c>
      <c r="C63">
        <v>2020</v>
      </c>
      <c r="D63">
        <v>47</v>
      </c>
      <c r="G63" s="15">
        <v>47</v>
      </c>
      <c r="H63" s="20" t="s">
        <v>77</v>
      </c>
      <c r="I63" s="23">
        <v>200</v>
      </c>
      <c r="J63" s="23" t="s">
        <v>54</v>
      </c>
      <c r="K63" s="15"/>
      <c r="L63" s="7"/>
      <c r="M63" s="2"/>
      <c r="N63" s="2"/>
      <c r="O63" s="29">
        <f>(IF(AND(J63&gt;0,J63&lt;=I63),J63,I63)*(L63-M63+N63))</f>
        <v>0</v>
      </c>
      <c r="P63" s="12"/>
      <c r="Q63" s="2"/>
      <c r="R63" s="2"/>
    </row>
    <row r="64" spans="1:18" ht="45">
      <c r="A64">
        <v>13</v>
      </c>
      <c r="B64">
        <v>32</v>
      </c>
      <c r="C64">
        <v>2020</v>
      </c>
      <c r="D64">
        <v>48</v>
      </c>
      <c r="G64" s="15">
        <v>48</v>
      </c>
      <c r="H64" s="20" t="s">
        <v>78</v>
      </c>
      <c r="I64" s="23">
        <v>200</v>
      </c>
      <c r="J64" s="23" t="s">
        <v>54</v>
      </c>
      <c r="K64" s="15"/>
      <c r="L64" s="7"/>
      <c r="M64" s="2"/>
      <c r="N64" s="2"/>
      <c r="O64" s="29">
        <f>(IF(AND(J64&gt;0,J64&lt;=I64),J64,I64)*(L64-M64+N64))</f>
        <v>0</v>
      </c>
      <c r="P64" s="12"/>
      <c r="Q64" s="2"/>
      <c r="R64" s="2"/>
    </row>
    <row r="65" spans="1:18" ht="45">
      <c r="A65">
        <v>13</v>
      </c>
      <c r="B65">
        <v>32</v>
      </c>
      <c r="C65">
        <v>2020</v>
      </c>
      <c r="D65">
        <v>49</v>
      </c>
      <c r="G65" s="15">
        <v>49</v>
      </c>
      <c r="H65" s="20" t="s">
        <v>79</v>
      </c>
      <c r="I65" s="23">
        <v>200</v>
      </c>
      <c r="J65" s="23" t="s">
        <v>54</v>
      </c>
      <c r="K65" s="15"/>
      <c r="L65" s="7"/>
      <c r="M65" s="2"/>
      <c r="N65" s="2"/>
      <c r="O65" s="29">
        <f>(IF(AND(J65&gt;0,J65&lt;=I65),J65,I65)*(L65-M65+N65))</f>
        <v>0</v>
      </c>
      <c r="P65" s="12"/>
      <c r="Q65" s="2"/>
      <c r="R65" s="2"/>
    </row>
    <row r="66" spans="1:18" ht="45">
      <c r="A66">
        <v>13</v>
      </c>
      <c r="B66">
        <v>32</v>
      </c>
      <c r="C66">
        <v>2020</v>
      </c>
      <c r="D66">
        <v>50</v>
      </c>
      <c r="G66" s="15">
        <v>50</v>
      </c>
      <c r="H66" s="20" t="s">
        <v>80</v>
      </c>
      <c r="I66" s="23">
        <v>200</v>
      </c>
      <c r="J66" s="23" t="s">
        <v>54</v>
      </c>
      <c r="K66" s="15"/>
      <c r="L66" s="7"/>
      <c r="M66" s="2"/>
      <c r="N66" s="2"/>
      <c r="O66" s="29">
        <f>(IF(AND(J66&gt;0,J66&lt;=I66),J66,I66)*(L66-M66+N66))</f>
        <v>0</v>
      </c>
      <c r="P66" s="12"/>
      <c r="Q66" s="2"/>
      <c r="R66" s="2"/>
    </row>
    <row r="67" spans="1:18" ht="45">
      <c r="A67">
        <v>13</v>
      </c>
      <c r="B67">
        <v>32</v>
      </c>
      <c r="C67">
        <v>2020</v>
      </c>
      <c r="D67">
        <v>51</v>
      </c>
      <c r="G67" s="15">
        <v>51</v>
      </c>
      <c r="H67" s="20" t="s">
        <v>81</v>
      </c>
      <c r="I67" s="23">
        <v>200</v>
      </c>
      <c r="J67" s="23" t="s">
        <v>54</v>
      </c>
      <c r="K67" s="15"/>
      <c r="L67" s="7"/>
      <c r="M67" s="2"/>
      <c r="N67" s="2"/>
      <c r="O67" s="29">
        <f>(IF(AND(J67&gt;0,J67&lt;=I67),J67,I67)*(L67-M67+N67))</f>
        <v>0</v>
      </c>
      <c r="P67" s="12"/>
      <c r="Q67" s="2"/>
      <c r="R67" s="2"/>
    </row>
    <row r="68" spans="1:18" ht="112.5">
      <c r="A68">
        <v>13</v>
      </c>
      <c r="B68">
        <v>32</v>
      </c>
      <c r="C68">
        <v>2020</v>
      </c>
      <c r="D68">
        <v>52</v>
      </c>
      <c r="G68" s="15">
        <v>52</v>
      </c>
      <c r="H68" s="20" t="s">
        <v>82</v>
      </c>
      <c r="I68" s="23">
        <v>70</v>
      </c>
      <c r="J68" s="23" t="s">
        <v>23</v>
      </c>
      <c r="K68" s="15"/>
      <c r="L68" s="7"/>
      <c r="M68" s="2"/>
      <c r="N68" s="2"/>
      <c r="O68" s="29">
        <f>(IF(AND(J68&gt;0,J68&lt;=I68),J68,I68)*(L68-M68+N68))</f>
        <v>0</v>
      </c>
      <c r="P68" s="12"/>
      <c r="Q68" s="2"/>
      <c r="R68" s="2"/>
    </row>
    <row r="69" spans="1:18" ht="22.5">
      <c r="A69">
        <v>13</v>
      </c>
      <c r="B69">
        <v>32</v>
      </c>
      <c r="C69">
        <v>2020</v>
      </c>
      <c r="D69">
        <v>53</v>
      </c>
      <c r="G69" s="15">
        <v>53</v>
      </c>
      <c r="H69" s="20" t="s">
        <v>83</v>
      </c>
      <c r="I69" s="23">
        <v>2500</v>
      </c>
      <c r="J69" s="23" t="s">
        <v>25</v>
      </c>
      <c r="K69" s="15"/>
      <c r="L69" s="7"/>
      <c r="M69" s="2"/>
      <c r="N69" s="2"/>
      <c r="O69" s="29">
        <f>(IF(AND(J69&gt;0,J69&lt;=I69),J69,I69)*(L69-M69+N69))</f>
        <v>0</v>
      </c>
      <c r="P69" s="12"/>
      <c r="Q69" s="2"/>
      <c r="R69" s="2"/>
    </row>
    <row r="70" spans="1:18" ht="22.5">
      <c r="A70">
        <v>13</v>
      </c>
      <c r="B70">
        <v>32</v>
      </c>
      <c r="C70">
        <v>2020</v>
      </c>
      <c r="D70">
        <v>54</v>
      </c>
      <c r="G70" s="15">
        <v>54</v>
      </c>
      <c r="H70" s="20" t="s">
        <v>84</v>
      </c>
      <c r="I70" s="23">
        <v>300</v>
      </c>
      <c r="J70" s="23" t="s">
        <v>47</v>
      </c>
      <c r="K70" s="15"/>
      <c r="L70" s="7"/>
      <c r="M70" s="2"/>
      <c r="N70" s="2"/>
      <c r="O70" s="29">
        <f>(IF(AND(J70&gt;0,J70&lt;=I70),J70,I70)*(L70-M70+N70))</f>
        <v>0</v>
      </c>
      <c r="P70" s="12"/>
      <c r="Q70" s="2"/>
      <c r="R70" s="2"/>
    </row>
    <row r="71" spans="1:18" ht="22.5">
      <c r="A71">
        <v>13</v>
      </c>
      <c r="B71">
        <v>32</v>
      </c>
      <c r="C71">
        <v>2020</v>
      </c>
      <c r="D71">
        <v>55</v>
      </c>
      <c r="G71" s="15">
        <v>55</v>
      </c>
      <c r="H71" s="20" t="s">
        <v>85</v>
      </c>
      <c r="I71" s="23">
        <v>200</v>
      </c>
      <c r="J71" s="23" t="s">
        <v>47</v>
      </c>
      <c r="K71" s="15"/>
      <c r="L71" s="7"/>
      <c r="M71" s="2"/>
      <c r="N71" s="2"/>
      <c r="O71" s="29">
        <f>(IF(AND(J71&gt;0,J71&lt;=I71),J71,I71)*(L71-M71+N71))</f>
        <v>0</v>
      </c>
      <c r="P71" s="12"/>
      <c r="Q71" s="2"/>
      <c r="R71" s="2"/>
    </row>
    <row r="72" spans="1:18" ht="22.5">
      <c r="A72">
        <v>13</v>
      </c>
      <c r="B72">
        <v>32</v>
      </c>
      <c r="C72">
        <v>2020</v>
      </c>
      <c r="D72">
        <v>56</v>
      </c>
      <c r="G72" s="15">
        <v>56</v>
      </c>
      <c r="H72" s="20" t="s">
        <v>86</v>
      </c>
      <c r="I72" s="23">
        <v>150</v>
      </c>
      <c r="J72" s="23" t="s">
        <v>87</v>
      </c>
      <c r="K72" s="15"/>
      <c r="L72" s="7"/>
      <c r="M72" s="2"/>
      <c r="N72" s="2"/>
      <c r="O72" s="29">
        <f>(IF(AND(J72&gt;0,J72&lt;=I72),J72,I72)*(L72-M72+N72))</f>
        <v>0</v>
      </c>
      <c r="P72" s="12"/>
      <c r="Q72" s="2"/>
      <c r="R72" s="2"/>
    </row>
    <row r="73" spans="1:18" ht="112.5">
      <c r="A73">
        <v>13</v>
      </c>
      <c r="B73">
        <v>32</v>
      </c>
      <c r="C73">
        <v>2020</v>
      </c>
      <c r="D73">
        <v>57</v>
      </c>
      <c r="G73" s="15">
        <v>57</v>
      </c>
      <c r="H73" s="20" t="s">
        <v>88</v>
      </c>
      <c r="I73" s="23">
        <v>50</v>
      </c>
      <c r="J73" s="23" t="s">
        <v>34</v>
      </c>
      <c r="K73" s="15"/>
      <c r="L73" s="7"/>
      <c r="M73" s="2"/>
      <c r="N73" s="2"/>
      <c r="O73" s="29">
        <f>(IF(AND(J73&gt;0,J73&lt;=I73),J73,I73)*(L73-M73+N73))</f>
        <v>0</v>
      </c>
      <c r="P73" s="12"/>
      <c r="Q73" s="2"/>
      <c r="R73" s="2"/>
    </row>
    <row r="74" spans="1:18" ht="112.5">
      <c r="A74">
        <v>13</v>
      </c>
      <c r="B74">
        <v>32</v>
      </c>
      <c r="C74">
        <v>2020</v>
      </c>
      <c r="D74">
        <v>58</v>
      </c>
      <c r="G74" s="15">
        <v>58</v>
      </c>
      <c r="H74" s="20" t="s">
        <v>89</v>
      </c>
      <c r="I74" s="23">
        <v>150</v>
      </c>
      <c r="J74" s="23" t="s">
        <v>34</v>
      </c>
      <c r="K74" s="15"/>
      <c r="L74" s="7"/>
      <c r="M74" s="2"/>
      <c r="N74" s="2"/>
      <c r="O74" s="29">
        <f>(IF(AND(J74&gt;0,J74&lt;=I74),J74,I74)*(L74-M74+N74))</f>
        <v>0</v>
      </c>
      <c r="P74" s="12"/>
      <c r="Q74" s="2"/>
      <c r="R74" s="2"/>
    </row>
    <row r="75" spans="1:18" ht="112.5">
      <c r="A75">
        <v>13</v>
      </c>
      <c r="B75">
        <v>32</v>
      </c>
      <c r="C75">
        <v>2020</v>
      </c>
      <c r="D75">
        <v>59</v>
      </c>
      <c r="G75" s="15">
        <v>59</v>
      </c>
      <c r="H75" s="20" t="s">
        <v>90</v>
      </c>
      <c r="I75" s="23">
        <v>150</v>
      </c>
      <c r="J75" s="23" t="s">
        <v>34</v>
      </c>
      <c r="K75" s="15"/>
      <c r="L75" s="7"/>
      <c r="M75" s="2"/>
      <c r="N75" s="2"/>
      <c r="O75" s="29">
        <f>(IF(AND(J75&gt;0,J75&lt;=I75),J75,I75)*(L75-M75+N75))</f>
        <v>0</v>
      </c>
      <c r="P75" s="12"/>
      <c r="Q75" s="2"/>
      <c r="R75" s="2"/>
    </row>
    <row r="76" spans="1:18" ht="112.5">
      <c r="A76">
        <v>13</v>
      </c>
      <c r="B76">
        <v>32</v>
      </c>
      <c r="C76">
        <v>2020</v>
      </c>
      <c r="D76">
        <v>60</v>
      </c>
      <c r="G76" s="15">
        <v>60</v>
      </c>
      <c r="H76" s="20" t="s">
        <v>91</v>
      </c>
      <c r="I76" s="23">
        <v>150</v>
      </c>
      <c r="J76" s="23" t="s">
        <v>34</v>
      </c>
      <c r="K76" s="15"/>
      <c r="L76" s="7"/>
      <c r="M76" s="2"/>
      <c r="N76" s="2"/>
      <c r="O76" s="29">
        <f>(IF(AND(J76&gt;0,J76&lt;=I76),J76,I76)*(L76-M76+N76))</f>
        <v>0</v>
      </c>
      <c r="P76" s="12"/>
      <c r="Q76" s="2"/>
      <c r="R76" s="2"/>
    </row>
    <row r="77" spans="1:18" ht="33.75">
      <c r="A77">
        <v>13</v>
      </c>
      <c r="B77">
        <v>32</v>
      </c>
      <c r="C77">
        <v>2020</v>
      </c>
      <c r="D77">
        <v>61</v>
      </c>
      <c r="G77" s="15">
        <v>61</v>
      </c>
      <c r="H77" s="20" t="s">
        <v>92</v>
      </c>
      <c r="I77" s="23">
        <v>200</v>
      </c>
      <c r="J77" s="23" t="s">
        <v>23</v>
      </c>
      <c r="K77" s="15"/>
      <c r="L77" s="7"/>
      <c r="M77" s="2"/>
      <c r="N77" s="2"/>
      <c r="O77" s="29">
        <f>(IF(AND(J77&gt;0,J77&lt;=I77),J77,I77)*(L77-M77+N77))</f>
        <v>0</v>
      </c>
      <c r="P77" s="12"/>
      <c r="Q77" s="2"/>
      <c r="R77" s="2"/>
    </row>
    <row r="78" spans="1:18" ht="112.5">
      <c r="A78">
        <v>13</v>
      </c>
      <c r="B78">
        <v>32</v>
      </c>
      <c r="C78">
        <v>2020</v>
      </c>
      <c r="D78">
        <v>62</v>
      </c>
      <c r="G78" s="15">
        <v>62</v>
      </c>
      <c r="H78" s="20" t="s">
        <v>93</v>
      </c>
      <c r="I78" s="23">
        <v>120</v>
      </c>
      <c r="J78" s="23" t="s">
        <v>34</v>
      </c>
      <c r="K78" s="15"/>
      <c r="L78" s="7"/>
      <c r="M78" s="2"/>
      <c r="N78" s="2"/>
      <c r="O78" s="29">
        <f>(IF(AND(J78&gt;0,J78&lt;=I78),J78,I78)*(L78-M78+N78))</f>
        <v>0</v>
      </c>
      <c r="P78" s="12"/>
      <c r="Q78" s="2"/>
      <c r="R78" s="2"/>
    </row>
    <row r="79" spans="1:18" ht="112.5">
      <c r="A79">
        <v>13</v>
      </c>
      <c r="B79">
        <v>32</v>
      </c>
      <c r="C79">
        <v>2020</v>
      </c>
      <c r="D79">
        <v>63</v>
      </c>
      <c r="G79" s="15">
        <v>63</v>
      </c>
      <c r="H79" s="20" t="s">
        <v>94</v>
      </c>
      <c r="I79" s="23">
        <v>80</v>
      </c>
      <c r="J79" s="23" t="s">
        <v>34</v>
      </c>
      <c r="K79" s="15"/>
      <c r="L79" s="7"/>
      <c r="M79" s="2"/>
      <c r="N79" s="2"/>
      <c r="O79" s="29">
        <f>(IF(AND(J79&gt;0,J79&lt;=I79),J79,I79)*(L79-M79+N79))</f>
        <v>0</v>
      </c>
      <c r="P79" s="12"/>
      <c r="Q79" s="2"/>
      <c r="R79" s="2"/>
    </row>
    <row r="80" spans="1:18" ht="78.75">
      <c r="A80">
        <v>13</v>
      </c>
      <c r="B80">
        <v>32</v>
      </c>
      <c r="C80">
        <v>2020</v>
      </c>
      <c r="D80">
        <v>64</v>
      </c>
      <c r="G80" s="15">
        <v>64</v>
      </c>
      <c r="H80" s="20" t="s">
        <v>95</v>
      </c>
      <c r="I80" s="23">
        <v>100</v>
      </c>
      <c r="J80" s="23" t="s">
        <v>54</v>
      </c>
      <c r="K80" s="15"/>
      <c r="L80" s="7"/>
      <c r="M80" s="2"/>
      <c r="N80" s="2"/>
      <c r="O80" s="29">
        <f>(IF(AND(J80&gt;0,J80&lt;=I80),J80,I80)*(L80-M80+N80))</f>
        <v>0</v>
      </c>
      <c r="P80" s="12"/>
      <c r="Q80" s="2"/>
      <c r="R80" s="2"/>
    </row>
    <row r="81" spans="1:18" ht="101.25">
      <c r="A81">
        <v>13</v>
      </c>
      <c r="B81">
        <v>32</v>
      </c>
      <c r="C81">
        <v>2020</v>
      </c>
      <c r="D81">
        <v>65</v>
      </c>
      <c r="G81" s="15">
        <v>65</v>
      </c>
      <c r="H81" s="20" t="s">
        <v>96</v>
      </c>
      <c r="I81" s="23">
        <v>3000</v>
      </c>
      <c r="J81" s="23" t="s">
        <v>23</v>
      </c>
      <c r="K81" s="15"/>
      <c r="L81" s="7"/>
      <c r="M81" s="2"/>
      <c r="N81" s="2"/>
      <c r="O81" s="29">
        <f>(IF(AND(J81&gt;0,J81&lt;=I81),J81,I81)*(L81-M81+N81))</f>
        <v>0</v>
      </c>
      <c r="P81" s="12"/>
      <c r="Q81" s="2"/>
      <c r="R81" s="2"/>
    </row>
    <row r="82" spans="1:18" ht="157.5">
      <c r="A82">
        <v>13</v>
      </c>
      <c r="B82">
        <v>32</v>
      </c>
      <c r="C82">
        <v>2020</v>
      </c>
      <c r="D82">
        <v>66</v>
      </c>
      <c r="G82" s="15">
        <v>66</v>
      </c>
      <c r="H82" s="20" t="s">
        <v>97</v>
      </c>
      <c r="I82" s="23">
        <v>20000</v>
      </c>
      <c r="J82" s="23" t="s">
        <v>23</v>
      </c>
      <c r="K82" s="15"/>
      <c r="L82" s="7"/>
      <c r="M82" s="2"/>
      <c r="N82" s="2"/>
      <c r="O82" s="29">
        <f>(IF(AND(J82&gt;0,J82&lt;=I82),J82,I82)*(L82-M82+N82))</f>
        <v>0</v>
      </c>
      <c r="P82" s="12"/>
      <c r="Q82" s="2"/>
      <c r="R82" s="2"/>
    </row>
    <row r="83" spans="1:18" ht="45">
      <c r="A83">
        <v>13</v>
      </c>
      <c r="B83">
        <v>32</v>
      </c>
      <c r="C83">
        <v>2020</v>
      </c>
      <c r="D83">
        <v>67</v>
      </c>
      <c r="G83" s="15">
        <v>67</v>
      </c>
      <c r="H83" s="20" t="s">
        <v>98</v>
      </c>
      <c r="I83" s="23">
        <v>400</v>
      </c>
      <c r="J83" s="23" t="s">
        <v>23</v>
      </c>
      <c r="K83" s="15"/>
      <c r="L83" s="7"/>
      <c r="M83" s="2"/>
      <c r="N83" s="2"/>
      <c r="O83" s="29">
        <f>(IF(AND(J83&gt;0,J83&lt;=I83),J83,I83)*(L83-M83+N83))</f>
        <v>0</v>
      </c>
      <c r="P83" s="12"/>
      <c r="Q83" s="2"/>
      <c r="R83" s="2"/>
    </row>
    <row r="84" spans="1:18" ht="33.75">
      <c r="A84">
        <v>13</v>
      </c>
      <c r="B84">
        <v>32</v>
      </c>
      <c r="C84">
        <v>2020</v>
      </c>
      <c r="D84">
        <v>68</v>
      </c>
      <c r="G84" s="15">
        <v>68</v>
      </c>
      <c r="H84" s="20" t="s">
        <v>99</v>
      </c>
      <c r="I84" s="23">
        <v>1000</v>
      </c>
      <c r="J84" s="23" t="s">
        <v>52</v>
      </c>
      <c r="K84" s="15"/>
      <c r="L84" s="7"/>
      <c r="M84" s="2"/>
      <c r="N84" s="2"/>
      <c r="O84" s="29">
        <f>(IF(AND(J84&gt;0,J84&lt;=I84),J84,I84)*(L84-M84+N84))</f>
        <v>0</v>
      </c>
      <c r="P84" s="12"/>
      <c r="Q84" s="2"/>
      <c r="R84" s="2"/>
    </row>
    <row r="85" spans="1:18" ht="22.5">
      <c r="A85">
        <v>13</v>
      </c>
      <c r="B85">
        <v>32</v>
      </c>
      <c r="C85">
        <v>2020</v>
      </c>
      <c r="D85">
        <v>69</v>
      </c>
      <c r="G85" s="15">
        <v>69</v>
      </c>
      <c r="H85" s="20" t="s">
        <v>100</v>
      </c>
      <c r="I85" s="23">
        <v>5</v>
      </c>
      <c r="J85" s="23" t="s">
        <v>23</v>
      </c>
      <c r="K85" s="15"/>
      <c r="L85" s="7"/>
      <c r="M85" s="2"/>
      <c r="N85" s="2"/>
      <c r="O85" s="29">
        <f>(IF(AND(J85&gt;0,J85&lt;=I85),J85,I85)*(L85-M85+N85))</f>
        <v>0</v>
      </c>
      <c r="P85" s="12"/>
      <c r="Q85" s="2"/>
      <c r="R85" s="2"/>
    </row>
    <row r="86" spans="1:18" ht="123.75">
      <c r="A86">
        <v>13</v>
      </c>
      <c r="B86">
        <v>32</v>
      </c>
      <c r="C86">
        <v>2020</v>
      </c>
      <c r="D86">
        <v>70</v>
      </c>
      <c r="G86" s="15">
        <v>70</v>
      </c>
      <c r="H86" s="20" t="s">
        <v>101</v>
      </c>
      <c r="I86" s="23">
        <v>50</v>
      </c>
      <c r="J86" s="23" t="s">
        <v>54</v>
      </c>
      <c r="K86" s="15"/>
      <c r="L86" s="7"/>
      <c r="M86" s="2"/>
      <c r="N86" s="2"/>
      <c r="O86" s="29">
        <f>(IF(AND(J86&gt;0,J86&lt;=I86),J86,I86)*(L86-M86+N86))</f>
        <v>0</v>
      </c>
      <c r="P86" s="12"/>
      <c r="Q86" s="2"/>
      <c r="R86" s="2"/>
    </row>
    <row r="87" spans="1:18" ht="56.25">
      <c r="A87">
        <v>13</v>
      </c>
      <c r="B87">
        <v>32</v>
      </c>
      <c r="C87">
        <v>2020</v>
      </c>
      <c r="D87">
        <v>71</v>
      </c>
      <c r="G87" s="15">
        <v>71</v>
      </c>
      <c r="H87" s="20" t="s">
        <v>102</v>
      </c>
      <c r="I87" s="23">
        <v>50</v>
      </c>
      <c r="J87" s="23" t="s">
        <v>54</v>
      </c>
      <c r="K87" s="15"/>
      <c r="L87" s="7"/>
      <c r="M87" s="2"/>
      <c r="N87" s="2"/>
      <c r="O87" s="29">
        <f>(IF(AND(J87&gt;0,J87&lt;=I87),J87,I87)*(L87-M87+N87))</f>
        <v>0</v>
      </c>
      <c r="P87" s="12"/>
      <c r="Q87" s="2"/>
      <c r="R87" s="2"/>
    </row>
    <row r="88" spans="1:18" ht="56.25">
      <c r="A88">
        <v>13</v>
      </c>
      <c r="B88">
        <v>32</v>
      </c>
      <c r="C88">
        <v>2020</v>
      </c>
      <c r="D88">
        <v>72</v>
      </c>
      <c r="G88" s="15">
        <v>72</v>
      </c>
      <c r="H88" s="20" t="s">
        <v>103</v>
      </c>
      <c r="I88" s="23">
        <v>100</v>
      </c>
      <c r="J88" s="23" t="s">
        <v>54</v>
      </c>
      <c r="K88" s="15"/>
      <c r="L88" s="7"/>
      <c r="M88" s="2"/>
      <c r="N88" s="2"/>
      <c r="O88" s="29">
        <f>(IF(AND(J88&gt;0,J88&lt;=I88),J88,I88)*(L88-M88+N88))</f>
        <v>0</v>
      </c>
      <c r="P88" s="12"/>
      <c r="Q88" s="2"/>
      <c r="R88" s="2"/>
    </row>
    <row r="89" spans="1:18" ht="90">
      <c r="A89">
        <v>13</v>
      </c>
      <c r="B89">
        <v>32</v>
      </c>
      <c r="C89">
        <v>2020</v>
      </c>
      <c r="D89">
        <v>73</v>
      </c>
      <c r="G89" s="15">
        <v>73</v>
      </c>
      <c r="H89" s="20" t="s">
        <v>104</v>
      </c>
      <c r="I89" s="23">
        <v>100</v>
      </c>
      <c r="J89" s="23" t="s">
        <v>54</v>
      </c>
      <c r="K89" s="15"/>
      <c r="L89" s="7"/>
      <c r="M89" s="2"/>
      <c r="N89" s="2"/>
      <c r="O89" s="29">
        <f>(IF(AND(J89&gt;0,J89&lt;=I89),J89,I89)*(L89-M89+N89))</f>
        <v>0</v>
      </c>
      <c r="P89" s="12"/>
      <c r="Q89" s="2"/>
      <c r="R89" s="2"/>
    </row>
    <row r="90" spans="1:18" ht="78.75">
      <c r="A90">
        <v>13</v>
      </c>
      <c r="B90">
        <v>32</v>
      </c>
      <c r="C90">
        <v>2020</v>
      </c>
      <c r="D90">
        <v>74</v>
      </c>
      <c r="G90" s="15">
        <v>74</v>
      </c>
      <c r="H90" s="20" t="s">
        <v>105</v>
      </c>
      <c r="I90" s="23">
        <v>100</v>
      </c>
      <c r="J90" s="23" t="s">
        <v>54</v>
      </c>
      <c r="K90" s="15"/>
      <c r="L90" s="7"/>
      <c r="M90" s="2"/>
      <c r="N90" s="2"/>
      <c r="O90" s="29">
        <f>(IF(AND(J90&gt;0,J90&lt;=I90),J90,I90)*(L90-M90+N90))</f>
        <v>0</v>
      </c>
      <c r="P90" s="12"/>
      <c r="Q90" s="2"/>
      <c r="R90" s="2"/>
    </row>
    <row r="91" spans="1:18" ht="90">
      <c r="A91">
        <v>13</v>
      </c>
      <c r="B91">
        <v>32</v>
      </c>
      <c r="C91">
        <v>2020</v>
      </c>
      <c r="D91">
        <v>75</v>
      </c>
      <c r="G91" s="15">
        <v>75</v>
      </c>
      <c r="H91" s="20" t="s">
        <v>106</v>
      </c>
      <c r="I91" s="23">
        <v>40</v>
      </c>
      <c r="J91" s="23" t="s">
        <v>54</v>
      </c>
      <c r="K91" s="15"/>
      <c r="L91" s="7"/>
      <c r="M91" s="2"/>
      <c r="N91" s="2"/>
      <c r="O91" s="29">
        <f>(IF(AND(J91&gt;0,J91&lt;=I91),J91,I91)*(L91-M91+N91))</f>
        <v>0</v>
      </c>
      <c r="P91" s="12"/>
      <c r="Q91" s="2"/>
      <c r="R91" s="2"/>
    </row>
    <row r="92" spans="1:18" ht="22.5">
      <c r="A92">
        <v>13</v>
      </c>
      <c r="B92">
        <v>32</v>
      </c>
      <c r="C92">
        <v>2020</v>
      </c>
      <c r="D92">
        <v>76</v>
      </c>
      <c r="G92" s="15">
        <v>76</v>
      </c>
      <c r="H92" s="20" t="s">
        <v>107</v>
      </c>
      <c r="I92" s="23">
        <v>120</v>
      </c>
      <c r="J92" s="23" t="s">
        <v>29</v>
      </c>
      <c r="K92" s="15"/>
      <c r="L92" s="7"/>
      <c r="M92" s="2"/>
      <c r="N92" s="2"/>
      <c r="O92" s="29">
        <f>(IF(AND(J92&gt;0,J92&lt;=I92),J92,I92)*(L92-M92+N92))</f>
        <v>0</v>
      </c>
      <c r="P92" s="12"/>
      <c r="Q92" s="2"/>
      <c r="R92" s="2"/>
    </row>
    <row r="93" spans="1:18" ht="67.5">
      <c r="A93">
        <v>13</v>
      </c>
      <c r="B93">
        <v>32</v>
      </c>
      <c r="C93">
        <v>2020</v>
      </c>
      <c r="D93">
        <v>77</v>
      </c>
      <c r="G93" s="15">
        <v>77</v>
      </c>
      <c r="H93" s="20" t="s">
        <v>108</v>
      </c>
      <c r="I93" s="23">
        <v>135</v>
      </c>
      <c r="J93" s="23" t="s">
        <v>32</v>
      </c>
      <c r="K93" s="15"/>
      <c r="L93" s="7"/>
      <c r="M93" s="2"/>
      <c r="N93" s="2"/>
      <c r="O93" s="29">
        <f>(IF(AND(J93&gt;0,J93&lt;=I93),J93,I93)*(L93-M93+N93))</f>
        <v>0</v>
      </c>
      <c r="P93" s="12"/>
      <c r="Q93" s="2"/>
      <c r="R93" s="2"/>
    </row>
    <row r="94" spans="1:18" ht="56.25">
      <c r="A94">
        <v>13</v>
      </c>
      <c r="B94">
        <v>32</v>
      </c>
      <c r="C94">
        <v>2020</v>
      </c>
      <c r="D94">
        <v>78</v>
      </c>
      <c r="G94" s="15">
        <v>78</v>
      </c>
      <c r="H94" s="20" t="s">
        <v>109</v>
      </c>
      <c r="I94" s="23">
        <v>10</v>
      </c>
      <c r="J94" s="23" t="s">
        <v>54</v>
      </c>
      <c r="K94" s="15"/>
      <c r="L94" s="7"/>
      <c r="M94" s="2"/>
      <c r="N94" s="2"/>
      <c r="O94" s="29">
        <f>(IF(AND(J94&gt;0,J94&lt;=I94),J94,I94)*(L94-M94+N94))</f>
        <v>0</v>
      </c>
      <c r="P94" s="12"/>
      <c r="Q94" s="2"/>
      <c r="R94" s="2"/>
    </row>
    <row r="95" spans="1:18" ht="56.25">
      <c r="A95">
        <v>13</v>
      </c>
      <c r="B95">
        <v>32</v>
      </c>
      <c r="C95">
        <v>2020</v>
      </c>
      <c r="D95">
        <v>79</v>
      </c>
      <c r="G95" s="15">
        <v>79</v>
      </c>
      <c r="H95" s="20" t="s">
        <v>110</v>
      </c>
      <c r="I95" s="23">
        <v>10</v>
      </c>
      <c r="J95" s="23" t="s">
        <v>54</v>
      </c>
      <c r="K95" s="15"/>
      <c r="L95" s="7"/>
      <c r="M95" s="2"/>
      <c r="N95" s="2"/>
      <c r="O95" s="29">
        <f>(IF(AND(J95&gt;0,J95&lt;=I95),J95,I95)*(L95-M95+N95))</f>
        <v>0</v>
      </c>
      <c r="P95" s="12"/>
      <c r="Q95" s="2"/>
      <c r="R95" s="2"/>
    </row>
    <row r="96" spans="1:18" ht="56.25">
      <c r="A96">
        <v>13</v>
      </c>
      <c r="B96">
        <v>32</v>
      </c>
      <c r="C96">
        <v>2020</v>
      </c>
      <c r="D96">
        <v>80</v>
      </c>
      <c r="G96" s="15">
        <v>80</v>
      </c>
      <c r="H96" s="20" t="s">
        <v>111</v>
      </c>
      <c r="I96" s="23">
        <v>10</v>
      </c>
      <c r="J96" s="23" t="s">
        <v>54</v>
      </c>
      <c r="K96" s="15"/>
      <c r="L96" s="7"/>
      <c r="M96" s="2"/>
      <c r="N96" s="2"/>
      <c r="O96" s="29">
        <f>(IF(AND(J96&gt;0,J96&lt;=I96),J96,I96)*(L96-M96+N96))</f>
        <v>0</v>
      </c>
      <c r="P96" s="12"/>
      <c r="Q96" s="2"/>
      <c r="R96" s="2"/>
    </row>
    <row r="97" spans="1:18" ht="56.25">
      <c r="A97">
        <v>13</v>
      </c>
      <c r="B97">
        <v>32</v>
      </c>
      <c r="C97">
        <v>2020</v>
      </c>
      <c r="D97">
        <v>81</v>
      </c>
      <c r="G97" s="15">
        <v>81</v>
      </c>
      <c r="H97" s="20" t="s">
        <v>112</v>
      </c>
      <c r="I97" s="23">
        <v>10</v>
      </c>
      <c r="J97" s="23" t="s">
        <v>54</v>
      </c>
      <c r="K97" s="15"/>
      <c r="L97" s="7"/>
      <c r="M97" s="2"/>
      <c r="N97" s="2"/>
      <c r="O97" s="29">
        <f>(IF(AND(J97&gt;0,J97&lt;=I97),J97,I97)*(L97-M97+N97))</f>
        <v>0</v>
      </c>
      <c r="P97" s="12"/>
      <c r="Q97" s="2"/>
      <c r="R97" s="2"/>
    </row>
    <row r="98" spans="1:18" ht="33.75">
      <c r="A98">
        <v>13</v>
      </c>
      <c r="B98">
        <v>32</v>
      </c>
      <c r="C98">
        <v>2020</v>
      </c>
      <c r="D98">
        <v>82</v>
      </c>
      <c r="G98" s="15">
        <v>82</v>
      </c>
      <c r="H98" s="20" t="s">
        <v>113</v>
      </c>
      <c r="I98" s="23">
        <v>50</v>
      </c>
      <c r="J98" s="23" t="s">
        <v>54</v>
      </c>
      <c r="K98" s="15"/>
      <c r="L98" s="7"/>
      <c r="M98" s="2"/>
      <c r="N98" s="2"/>
      <c r="O98" s="29">
        <f>(IF(AND(J98&gt;0,J98&lt;=I98),J98,I98)*(L98-M98+N98))</f>
        <v>0</v>
      </c>
      <c r="P98" s="12"/>
      <c r="Q98" s="2"/>
      <c r="R98" s="2"/>
    </row>
    <row r="99" spans="1:18" ht="123.75">
      <c r="A99">
        <v>13</v>
      </c>
      <c r="B99">
        <v>32</v>
      </c>
      <c r="C99">
        <v>2020</v>
      </c>
      <c r="D99">
        <v>83</v>
      </c>
      <c r="G99" s="15">
        <v>83</v>
      </c>
      <c r="H99" s="20" t="s">
        <v>114</v>
      </c>
      <c r="I99" s="23">
        <v>6</v>
      </c>
      <c r="J99" s="23" t="s">
        <v>54</v>
      </c>
      <c r="K99" s="15"/>
      <c r="L99" s="7"/>
      <c r="M99" s="2"/>
      <c r="N99" s="2"/>
      <c r="O99" s="29">
        <f>(IF(AND(J99&gt;0,J99&lt;=I99),J99,I99)*(L99-M99+N99))</f>
        <v>0</v>
      </c>
      <c r="P99" s="12"/>
      <c r="Q99" s="2"/>
      <c r="R99" s="2"/>
    </row>
    <row r="100" spans="1:18" ht="45">
      <c r="A100">
        <v>13</v>
      </c>
      <c r="B100">
        <v>32</v>
      </c>
      <c r="C100">
        <v>2020</v>
      </c>
      <c r="D100">
        <v>84</v>
      </c>
      <c r="G100" s="15">
        <v>84</v>
      </c>
      <c r="H100" s="20" t="s">
        <v>115</v>
      </c>
      <c r="I100" s="23">
        <v>6</v>
      </c>
      <c r="J100" s="23" t="s">
        <v>54</v>
      </c>
      <c r="K100" s="15"/>
      <c r="L100" s="7"/>
      <c r="M100" s="2"/>
      <c r="N100" s="2"/>
      <c r="O100" s="29">
        <f>(IF(AND(J100&gt;0,J100&lt;=I100),J100,I100)*(L100-M100+N100))</f>
        <v>0</v>
      </c>
      <c r="P100" s="12"/>
      <c r="Q100" s="2"/>
      <c r="R100" s="2"/>
    </row>
    <row r="101" spans="1:18" ht="67.5">
      <c r="A101">
        <v>13</v>
      </c>
      <c r="B101">
        <v>32</v>
      </c>
      <c r="C101">
        <v>2020</v>
      </c>
      <c r="D101">
        <v>85</v>
      </c>
      <c r="G101" s="15">
        <v>85</v>
      </c>
      <c r="H101" s="20" t="s">
        <v>116</v>
      </c>
      <c r="I101" s="23">
        <v>100</v>
      </c>
      <c r="J101" s="23" t="s">
        <v>54</v>
      </c>
      <c r="K101" s="15"/>
      <c r="L101" s="7"/>
      <c r="M101" s="2"/>
      <c r="N101" s="2"/>
      <c r="O101" s="29">
        <f>(IF(AND(J101&gt;0,J101&lt;=I101),J101,I101)*(L101-M101+N101))</f>
        <v>0</v>
      </c>
      <c r="P101" s="12"/>
      <c r="Q101" s="2"/>
      <c r="R101" s="2"/>
    </row>
    <row r="102" spans="1:18" ht="56.25">
      <c r="A102">
        <v>13</v>
      </c>
      <c r="B102">
        <v>32</v>
      </c>
      <c r="C102">
        <v>2020</v>
      </c>
      <c r="D102">
        <v>86</v>
      </c>
      <c r="G102" s="15">
        <v>86</v>
      </c>
      <c r="H102" s="20" t="s">
        <v>117</v>
      </c>
      <c r="I102" s="23">
        <v>1000</v>
      </c>
      <c r="J102" s="23" t="s">
        <v>54</v>
      </c>
      <c r="K102" s="15"/>
      <c r="L102" s="7"/>
      <c r="M102" s="2"/>
      <c r="N102" s="2"/>
      <c r="O102" s="29">
        <f>(IF(AND(J102&gt;0,J102&lt;=I102),J102,I102)*(L102-M102+N102))</f>
        <v>0</v>
      </c>
      <c r="P102" s="12"/>
      <c r="Q102" s="2"/>
      <c r="R102" s="2"/>
    </row>
    <row r="103" spans="1:18" ht="67.5">
      <c r="A103">
        <v>13</v>
      </c>
      <c r="B103">
        <v>32</v>
      </c>
      <c r="C103">
        <v>2020</v>
      </c>
      <c r="D103">
        <v>87</v>
      </c>
      <c r="G103" s="15">
        <v>87</v>
      </c>
      <c r="H103" s="20" t="s">
        <v>118</v>
      </c>
      <c r="I103" s="23">
        <v>100</v>
      </c>
      <c r="J103" s="23" t="s">
        <v>54</v>
      </c>
      <c r="K103" s="15"/>
      <c r="L103" s="7"/>
      <c r="M103" s="2"/>
      <c r="N103" s="2"/>
      <c r="O103" s="29">
        <f>(IF(AND(J103&gt;0,J103&lt;=I103),J103,I103)*(L103-M103+N103))</f>
        <v>0</v>
      </c>
      <c r="P103" s="12"/>
      <c r="Q103" s="2"/>
      <c r="R103" s="2"/>
    </row>
    <row r="104" spans="1:18" ht="90">
      <c r="A104">
        <v>13</v>
      </c>
      <c r="B104">
        <v>32</v>
      </c>
      <c r="C104">
        <v>2020</v>
      </c>
      <c r="D104">
        <v>88</v>
      </c>
      <c r="G104" s="15">
        <v>88</v>
      </c>
      <c r="H104" s="20" t="s">
        <v>119</v>
      </c>
      <c r="I104" s="23">
        <v>20</v>
      </c>
      <c r="J104" s="23" t="s">
        <v>34</v>
      </c>
      <c r="K104" s="15"/>
      <c r="L104" s="7"/>
      <c r="M104" s="2"/>
      <c r="N104" s="2"/>
      <c r="O104" s="29">
        <f>(IF(AND(J104&gt;0,J104&lt;=I104),J104,I104)*(L104-M104+N104))</f>
        <v>0</v>
      </c>
      <c r="P104" s="12"/>
      <c r="Q104" s="2"/>
      <c r="R104" s="2"/>
    </row>
    <row r="105" spans="1:18" ht="135">
      <c r="A105">
        <v>13</v>
      </c>
      <c r="B105">
        <v>32</v>
      </c>
      <c r="C105">
        <v>2020</v>
      </c>
      <c r="D105">
        <v>89</v>
      </c>
      <c r="G105" s="15">
        <v>89</v>
      </c>
      <c r="H105" s="20" t="s">
        <v>120</v>
      </c>
      <c r="I105" s="23">
        <v>500</v>
      </c>
      <c r="J105" s="23" t="s">
        <v>52</v>
      </c>
      <c r="K105" s="15"/>
      <c r="L105" s="7"/>
      <c r="M105" s="2"/>
      <c r="N105" s="2"/>
      <c r="O105" s="29">
        <f>(IF(AND(J105&gt;0,J105&lt;=I105),J105,I105)*(L105-M105+N105))</f>
        <v>0</v>
      </c>
      <c r="P105" s="12"/>
      <c r="Q105" s="2"/>
      <c r="R105" s="2"/>
    </row>
    <row r="106" spans="1:18" ht="56.25">
      <c r="A106">
        <v>13</v>
      </c>
      <c r="B106">
        <v>32</v>
      </c>
      <c r="C106">
        <v>2020</v>
      </c>
      <c r="D106">
        <v>90</v>
      </c>
      <c r="G106" s="15">
        <v>90</v>
      </c>
      <c r="H106" s="20" t="s">
        <v>121</v>
      </c>
      <c r="I106" s="23">
        <v>150</v>
      </c>
      <c r="J106" s="23" t="s">
        <v>23</v>
      </c>
      <c r="K106" s="15"/>
      <c r="L106" s="7"/>
      <c r="M106" s="2"/>
      <c r="N106" s="2"/>
      <c r="O106" s="29">
        <f>(IF(AND(J106&gt;0,J106&lt;=I106),J106,I106)*(L106-M106+N106))</f>
        <v>0</v>
      </c>
      <c r="P106" s="12"/>
      <c r="Q106" s="2"/>
      <c r="R106" s="2"/>
    </row>
    <row r="107" spans="1:18" ht="22.5">
      <c r="A107">
        <v>13</v>
      </c>
      <c r="B107">
        <v>32</v>
      </c>
      <c r="C107">
        <v>2020</v>
      </c>
      <c r="D107">
        <v>91</v>
      </c>
      <c r="G107" s="15">
        <v>91</v>
      </c>
      <c r="H107" s="20" t="s">
        <v>122</v>
      </c>
      <c r="I107" s="23">
        <v>3000</v>
      </c>
      <c r="J107" s="23" t="s">
        <v>54</v>
      </c>
      <c r="K107" s="15"/>
      <c r="L107" s="7"/>
      <c r="M107" s="2"/>
      <c r="N107" s="2"/>
      <c r="O107" s="29">
        <f>(IF(AND(J107&gt;0,J107&lt;=I107),J107,I107)*(L107-M107+N107))</f>
        <v>0</v>
      </c>
      <c r="P107" s="12"/>
      <c r="Q107" s="2"/>
      <c r="R107" s="2"/>
    </row>
    <row r="108" spans="1:18" ht="22.5">
      <c r="A108">
        <v>13</v>
      </c>
      <c r="B108">
        <v>32</v>
      </c>
      <c r="C108">
        <v>2020</v>
      </c>
      <c r="D108">
        <v>92</v>
      </c>
      <c r="G108" s="15">
        <v>92</v>
      </c>
      <c r="H108" s="20" t="s">
        <v>123</v>
      </c>
      <c r="I108" s="23">
        <v>5000</v>
      </c>
      <c r="J108" s="23" t="s">
        <v>54</v>
      </c>
      <c r="K108" s="15"/>
      <c r="L108" s="7"/>
      <c r="M108" s="2"/>
      <c r="N108" s="2"/>
      <c r="O108" s="29">
        <f>(IF(AND(J108&gt;0,J108&lt;=I108),J108,I108)*(L108-M108+N108))</f>
        <v>0</v>
      </c>
      <c r="P108" s="12"/>
      <c r="Q108" s="2"/>
      <c r="R108" s="2"/>
    </row>
    <row r="109" spans="1:18" ht="22.5">
      <c r="A109">
        <v>13</v>
      </c>
      <c r="B109">
        <v>32</v>
      </c>
      <c r="C109">
        <v>2020</v>
      </c>
      <c r="D109">
        <v>93</v>
      </c>
      <c r="G109" s="15">
        <v>93</v>
      </c>
      <c r="H109" s="20" t="s">
        <v>124</v>
      </c>
      <c r="I109" s="23">
        <v>2000</v>
      </c>
      <c r="J109" s="23" t="s">
        <v>54</v>
      </c>
      <c r="K109" s="15"/>
      <c r="L109" s="7"/>
      <c r="M109" s="2"/>
      <c r="N109" s="2"/>
      <c r="O109" s="29">
        <f>(IF(AND(J109&gt;0,J109&lt;=I109),J109,I109)*(L109-M109+N109))</f>
        <v>0</v>
      </c>
      <c r="P109" s="12"/>
      <c r="Q109" s="2"/>
      <c r="R109" s="2"/>
    </row>
    <row r="110" spans="1:18" ht="45">
      <c r="A110">
        <v>13</v>
      </c>
      <c r="B110">
        <v>32</v>
      </c>
      <c r="C110">
        <v>2020</v>
      </c>
      <c r="D110">
        <v>94</v>
      </c>
      <c r="G110" s="15">
        <v>94</v>
      </c>
      <c r="H110" s="20" t="s">
        <v>125</v>
      </c>
      <c r="I110" s="23">
        <v>3000</v>
      </c>
      <c r="J110" s="23" t="s">
        <v>54</v>
      </c>
      <c r="K110" s="15"/>
      <c r="L110" s="7"/>
      <c r="M110" s="2"/>
      <c r="N110" s="2"/>
      <c r="O110" s="29">
        <f>(IF(AND(J110&gt;0,J110&lt;=I110),J110,I110)*(L110-M110+N110))</f>
        <v>0</v>
      </c>
      <c r="P110" s="12"/>
      <c r="Q110" s="2"/>
      <c r="R110" s="2"/>
    </row>
    <row r="111" spans="1:18" ht="33.75">
      <c r="A111">
        <v>13</v>
      </c>
      <c r="B111">
        <v>32</v>
      </c>
      <c r="C111">
        <v>2020</v>
      </c>
      <c r="D111">
        <v>95</v>
      </c>
      <c r="G111" s="15">
        <v>95</v>
      </c>
      <c r="H111" s="20" t="s">
        <v>126</v>
      </c>
      <c r="I111" s="23">
        <v>90</v>
      </c>
      <c r="J111" s="23" t="s">
        <v>34</v>
      </c>
      <c r="K111" s="15"/>
      <c r="L111" s="7"/>
      <c r="M111" s="2"/>
      <c r="N111" s="2"/>
      <c r="O111" s="29">
        <f>(IF(AND(J111&gt;0,J111&lt;=I111),J111,I111)*(L111-M111+N111))</f>
        <v>0</v>
      </c>
      <c r="P111" s="12"/>
      <c r="Q111" s="2"/>
      <c r="R111" s="2"/>
    </row>
    <row r="112" spans="1:18" ht="202.5">
      <c r="A112">
        <v>13</v>
      </c>
      <c r="B112">
        <v>32</v>
      </c>
      <c r="C112">
        <v>2020</v>
      </c>
      <c r="D112">
        <v>96</v>
      </c>
      <c r="G112" s="15">
        <v>96</v>
      </c>
      <c r="H112" s="20" t="s">
        <v>127</v>
      </c>
      <c r="I112" s="23">
        <v>15</v>
      </c>
      <c r="J112" s="23" t="s">
        <v>54</v>
      </c>
      <c r="K112" s="15"/>
      <c r="L112" s="7"/>
      <c r="M112" s="2"/>
      <c r="N112" s="2"/>
      <c r="O112" s="29">
        <f>(IF(AND(J112&gt;0,J112&lt;=I112),J112,I112)*(L112-M112+N112))</f>
        <v>0</v>
      </c>
      <c r="P112" s="12"/>
      <c r="Q112" s="2"/>
      <c r="R112" s="2"/>
    </row>
    <row r="113" spans="1:18" ht="202.5">
      <c r="A113">
        <v>13</v>
      </c>
      <c r="B113">
        <v>32</v>
      </c>
      <c r="C113">
        <v>2020</v>
      </c>
      <c r="D113">
        <v>97</v>
      </c>
      <c r="G113" s="15">
        <v>97</v>
      </c>
      <c r="H113" s="20" t="s">
        <v>128</v>
      </c>
      <c r="I113" s="23">
        <v>5</v>
      </c>
      <c r="J113" s="23" t="s">
        <v>54</v>
      </c>
      <c r="K113" s="15"/>
      <c r="L113" s="7"/>
      <c r="M113" s="2"/>
      <c r="N113" s="2"/>
      <c r="O113" s="29">
        <f>(IF(AND(J113&gt;0,J113&lt;=I113),J113,I113)*(L113-M113+N113))</f>
        <v>0</v>
      </c>
      <c r="P113" s="12"/>
      <c r="Q113" s="2"/>
      <c r="R113" s="2"/>
    </row>
    <row r="114" spans="1:18" ht="191.25">
      <c r="A114">
        <v>13</v>
      </c>
      <c r="B114">
        <v>32</v>
      </c>
      <c r="C114">
        <v>2020</v>
      </c>
      <c r="D114">
        <v>98</v>
      </c>
      <c r="G114" s="15">
        <v>98</v>
      </c>
      <c r="H114" s="20" t="s">
        <v>129</v>
      </c>
      <c r="I114" s="23">
        <v>20</v>
      </c>
      <c r="J114" s="23" t="s">
        <v>54</v>
      </c>
      <c r="K114" s="15"/>
      <c r="L114" s="7"/>
      <c r="M114" s="2"/>
      <c r="N114" s="2"/>
      <c r="O114" s="29">
        <f>(IF(AND(J114&gt;0,J114&lt;=I114),J114,I114)*(L114-M114+N114))</f>
        <v>0</v>
      </c>
      <c r="P114" s="12"/>
      <c r="Q114" s="2"/>
      <c r="R114" s="2"/>
    </row>
    <row r="115" spans="1:18" ht="191.25">
      <c r="A115">
        <v>13</v>
      </c>
      <c r="B115">
        <v>32</v>
      </c>
      <c r="C115">
        <v>2020</v>
      </c>
      <c r="D115">
        <v>99</v>
      </c>
      <c r="G115" s="15">
        <v>99</v>
      </c>
      <c r="H115" s="20" t="s">
        <v>130</v>
      </c>
      <c r="I115" s="23">
        <v>20</v>
      </c>
      <c r="J115" s="23" t="s">
        <v>54</v>
      </c>
      <c r="K115" s="15"/>
      <c r="L115" s="7"/>
      <c r="M115" s="2"/>
      <c r="N115" s="2"/>
      <c r="O115" s="29">
        <f>(IF(AND(J115&gt;0,J115&lt;=I115),J115,I115)*(L115-M115+N115))</f>
        <v>0</v>
      </c>
      <c r="P115" s="12"/>
      <c r="Q115" s="2"/>
      <c r="R115" s="2"/>
    </row>
    <row r="116" spans="1:18" ht="191.25">
      <c r="A116">
        <v>13</v>
      </c>
      <c r="B116">
        <v>32</v>
      </c>
      <c r="C116">
        <v>2020</v>
      </c>
      <c r="D116">
        <v>100</v>
      </c>
      <c r="G116" s="15">
        <v>100</v>
      </c>
      <c r="H116" s="20" t="s">
        <v>131</v>
      </c>
      <c r="I116" s="23">
        <v>5</v>
      </c>
      <c r="J116" s="23" t="s">
        <v>54</v>
      </c>
      <c r="K116" s="15"/>
      <c r="L116" s="7"/>
      <c r="M116" s="2"/>
      <c r="N116" s="2"/>
      <c r="O116" s="29">
        <f>(IF(AND(J116&gt;0,J116&lt;=I116),J116,I116)*(L116-M116+N116))</f>
        <v>0</v>
      </c>
      <c r="P116" s="12"/>
      <c r="Q116" s="2"/>
      <c r="R116" s="2"/>
    </row>
    <row r="117" spans="1:18" ht="22.5">
      <c r="A117">
        <v>13</v>
      </c>
      <c r="B117">
        <v>32</v>
      </c>
      <c r="C117">
        <v>2020</v>
      </c>
      <c r="D117">
        <v>101</v>
      </c>
      <c r="G117" s="15">
        <v>101</v>
      </c>
      <c r="H117" s="20" t="s">
        <v>132</v>
      </c>
      <c r="I117" s="23">
        <v>6</v>
      </c>
      <c r="J117" s="23" t="s">
        <v>34</v>
      </c>
      <c r="K117" s="15"/>
      <c r="L117" s="7"/>
      <c r="M117" s="2"/>
      <c r="N117" s="2"/>
      <c r="O117" s="29">
        <f>(IF(AND(J117&gt;0,J117&lt;=I117),J117,I117)*(L117-M117+N117))</f>
        <v>0</v>
      </c>
      <c r="P117" s="12"/>
      <c r="Q117" s="2"/>
      <c r="R117" s="2"/>
    </row>
    <row r="118" spans="1:18" ht="22.5">
      <c r="A118">
        <v>13</v>
      </c>
      <c r="B118">
        <v>32</v>
      </c>
      <c r="C118">
        <v>2020</v>
      </c>
      <c r="D118">
        <v>102</v>
      </c>
      <c r="G118" s="15">
        <v>102</v>
      </c>
      <c r="H118" s="20" t="s">
        <v>133</v>
      </c>
      <c r="I118" s="23">
        <v>6</v>
      </c>
      <c r="J118" s="23" t="s">
        <v>34</v>
      </c>
      <c r="K118" s="15"/>
      <c r="L118" s="7"/>
      <c r="M118" s="2"/>
      <c r="N118" s="2"/>
      <c r="O118" s="29">
        <f>(IF(AND(J118&gt;0,J118&lt;=I118),J118,I118)*(L118-M118+N118))</f>
        <v>0</v>
      </c>
      <c r="P118" s="12"/>
      <c r="Q118" s="2"/>
      <c r="R118" s="2"/>
    </row>
    <row r="119" spans="1:18" ht="22.5">
      <c r="A119">
        <v>13</v>
      </c>
      <c r="B119">
        <v>32</v>
      </c>
      <c r="C119">
        <v>2020</v>
      </c>
      <c r="D119">
        <v>103</v>
      </c>
      <c r="G119" s="15">
        <v>103</v>
      </c>
      <c r="H119" s="20" t="s">
        <v>134</v>
      </c>
      <c r="I119" s="23">
        <v>6</v>
      </c>
      <c r="J119" s="23" t="s">
        <v>34</v>
      </c>
      <c r="K119" s="15"/>
      <c r="L119" s="7"/>
      <c r="M119" s="2"/>
      <c r="N119" s="2"/>
      <c r="O119" s="29">
        <f>(IF(AND(J119&gt;0,J119&lt;=I119),J119,I119)*(L119-M119+N119))</f>
        <v>0</v>
      </c>
      <c r="P119" s="12"/>
      <c r="Q119" s="2"/>
      <c r="R119" s="2"/>
    </row>
    <row r="120" spans="1:18" ht="15">
      <c r="A120">
        <v>13</v>
      </c>
      <c r="B120">
        <v>32</v>
      </c>
      <c r="C120">
        <v>2020</v>
      </c>
      <c r="D120">
        <v>104</v>
      </c>
      <c r="G120" s="15">
        <v>104</v>
      </c>
      <c r="H120" s="20" t="s">
        <v>135</v>
      </c>
      <c r="I120" s="23">
        <v>200</v>
      </c>
      <c r="J120" s="23" t="s">
        <v>87</v>
      </c>
      <c r="K120" s="15"/>
      <c r="L120" s="7"/>
      <c r="M120" s="2"/>
      <c r="N120" s="2"/>
      <c r="O120" s="29">
        <f>(IF(AND(J120&gt;0,J120&lt;=I120),J120,I120)*(L120-M120+N120))</f>
        <v>0</v>
      </c>
      <c r="P120" s="12"/>
      <c r="Q120" s="2"/>
      <c r="R120" s="2"/>
    </row>
    <row r="121" spans="1:18" ht="22.5">
      <c r="A121">
        <v>13</v>
      </c>
      <c r="B121">
        <v>32</v>
      </c>
      <c r="C121">
        <v>2020</v>
      </c>
      <c r="D121">
        <v>105</v>
      </c>
      <c r="G121" s="15">
        <v>105</v>
      </c>
      <c r="H121" s="20" t="s">
        <v>136</v>
      </c>
      <c r="I121" s="23">
        <v>1000</v>
      </c>
      <c r="J121" s="23" t="s">
        <v>52</v>
      </c>
      <c r="K121" s="15"/>
      <c r="L121" s="7"/>
      <c r="M121" s="2"/>
      <c r="N121" s="2"/>
      <c r="O121" s="29">
        <f>(IF(AND(J121&gt;0,J121&lt;=I121),J121,I121)*(L121-M121+N121))</f>
        <v>0</v>
      </c>
      <c r="P121" s="12"/>
      <c r="Q121" s="2"/>
      <c r="R121" s="2"/>
    </row>
    <row r="122" spans="1:18" ht="22.5">
      <c r="A122">
        <v>13</v>
      </c>
      <c r="B122">
        <v>32</v>
      </c>
      <c r="C122">
        <v>2020</v>
      </c>
      <c r="D122">
        <v>106</v>
      </c>
      <c r="G122" s="15">
        <v>106</v>
      </c>
      <c r="H122" s="20" t="s">
        <v>137</v>
      </c>
      <c r="I122" s="23">
        <v>300</v>
      </c>
      <c r="J122" s="23" t="s">
        <v>52</v>
      </c>
      <c r="K122" s="15"/>
      <c r="L122" s="7"/>
      <c r="M122" s="2"/>
      <c r="N122" s="2"/>
      <c r="O122" s="29">
        <f>(IF(AND(J122&gt;0,J122&lt;=I122),J122,I122)*(L122-M122+N122))</f>
        <v>0</v>
      </c>
      <c r="P122" s="12"/>
      <c r="Q122" s="2"/>
      <c r="R122" s="2"/>
    </row>
    <row r="123" spans="1:18" ht="22.5">
      <c r="A123">
        <v>13</v>
      </c>
      <c r="B123">
        <v>32</v>
      </c>
      <c r="C123">
        <v>2020</v>
      </c>
      <c r="D123">
        <v>107</v>
      </c>
      <c r="G123" s="15">
        <v>107</v>
      </c>
      <c r="H123" s="20" t="s">
        <v>138</v>
      </c>
      <c r="I123" s="23">
        <v>100</v>
      </c>
      <c r="J123" s="23" t="s">
        <v>52</v>
      </c>
      <c r="K123" s="15"/>
      <c r="L123" s="7"/>
      <c r="M123" s="2"/>
      <c r="N123" s="2"/>
      <c r="O123" s="29">
        <f>(IF(AND(J123&gt;0,J123&lt;=I123),J123,I123)*(L123-M123+N123))</f>
        <v>0</v>
      </c>
      <c r="P123" s="12"/>
      <c r="Q123" s="2"/>
      <c r="R123" s="2"/>
    </row>
    <row r="124" spans="1:18" ht="45">
      <c r="A124">
        <v>13</v>
      </c>
      <c r="B124">
        <v>32</v>
      </c>
      <c r="C124">
        <v>2020</v>
      </c>
      <c r="D124">
        <v>108</v>
      </c>
      <c r="G124" s="15">
        <v>108</v>
      </c>
      <c r="H124" s="20" t="s">
        <v>139</v>
      </c>
      <c r="I124" s="23">
        <v>10</v>
      </c>
      <c r="J124" s="23" t="s">
        <v>34</v>
      </c>
      <c r="K124" s="15"/>
      <c r="L124" s="7"/>
      <c r="M124" s="2"/>
      <c r="N124" s="2"/>
      <c r="O124" s="29">
        <f>(IF(AND(J124&gt;0,J124&lt;=I124),J124,I124)*(L124-M124+N124))</f>
        <v>0</v>
      </c>
      <c r="P124" s="12"/>
      <c r="Q124" s="2"/>
      <c r="R124" s="2"/>
    </row>
    <row r="125" spans="1:18" ht="45">
      <c r="A125">
        <v>13</v>
      </c>
      <c r="B125">
        <v>32</v>
      </c>
      <c r="C125">
        <v>2020</v>
      </c>
      <c r="D125">
        <v>109</v>
      </c>
      <c r="G125" s="15">
        <v>109</v>
      </c>
      <c r="H125" s="20" t="s">
        <v>140</v>
      </c>
      <c r="I125" s="23">
        <v>8</v>
      </c>
      <c r="J125" s="23" t="s">
        <v>34</v>
      </c>
      <c r="K125" s="15"/>
      <c r="L125" s="7"/>
      <c r="M125" s="2"/>
      <c r="N125" s="2"/>
      <c r="O125" s="29">
        <f>(IF(AND(J125&gt;0,J125&lt;=I125),J125,I125)*(L125-M125+N125))</f>
        <v>0</v>
      </c>
      <c r="P125" s="12"/>
      <c r="Q125" s="2"/>
      <c r="R125" s="2"/>
    </row>
    <row r="126" spans="1:18" ht="56.25">
      <c r="A126">
        <v>13</v>
      </c>
      <c r="B126">
        <v>32</v>
      </c>
      <c r="C126">
        <v>2020</v>
      </c>
      <c r="D126">
        <v>110</v>
      </c>
      <c r="G126" s="15">
        <v>110</v>
      </c>
      <c r="H126" s="20" t="s">
        <v>141</v>
      </c>
      <c r="I126" s="23">
        <v>8</v>
      </c>
      <c r="J126" s="23" t="s">
        <v>34</v>
      </c>
      <c r="K126" s="15"/>
      <c r="L126" s="7"/>
      <c r="M126" s="2"/>
      <c r="N126" s="2"/>
      <c r="O126" s="29">
        <f>(IF(AND(J126&gt;0,J126&lt;=I126),J126,I126)*(L126-M126+N126))</f>
        <v>0</v>
      </c>
      <c r="P126" s="12"/>
      <c r="Q126" s="2"/>
      <c r="R126" s="2"/>
    </row>
    <row r="127" spans="1:18" ht="56.25">
      <c r="A127">
        <v>13</v>
      </c>
      <c r="B127">
        <v>32</v>
      </c>
      <c r="C127">
        <v>2020</v>
      </c>
      <c r="D127">
        <v>111</v>
      </c>
      <c r="G127" s="15">
        <v>111</v>
      </c>
      <c r="H127" s="20" t="s">
        <v>142</v>
      </c>
      <c r="I127" s="23">
        <v>10</v>
      </c>
      <c r="J127" s="23" t="s">
        <v>34</v>
      </c>
      <c r="K127" s="15"/>
      <c r="L127" s="7"/>
      <c r="M127" s="2"/>
      <c r="N127" s="2"/>
      <c r="O127" s="29">
        <f>(IF(AND(J127&gt;0,J127&lt;=I127),J127,I127)*(L127-M127+N127))</f>
        <v>0</v>
      </c>
      <c r="P127" s="12"/>
      <c r="Q127" s="2"/>
      <c r="R127" s="2"/>
    </row>
    <row r="128" spans="1:18" ht="56.25">
      <c r="A128">
        <v>13</v>
      </c>
      <c r="B128">
        <v>32</v>
      </c>
      <c r="C128">
        <v>2020</v>
      </c>
      <c r="D128">
        <v>112</v>
      </c>
      <c r="G128" s="15">
        <v>112</v>
      </c>
      <c r="H128" s="20" t="s">
        <v>143</v>
      </c>
      <c r="I128" s="23">
        <v>4</v>
      </c>
      <c r="J128" s="23" t="s">
        <v>34</v>
      </c>
      <c r="K128" s="15"/>
      <c r="L128" s="7"/>
      <c r="M128" s="2"/>
      <c r="N128" s="2"/>
      <c r="O128" s="29">
        <f>(IF(AND(J128&gt;0,J128&lt;=I128),J128,I128)*(L128-M128+N128))</f>
        <v>0</v>
      </c>
      <c r="P128" s="12"/>
      <c r="Q128" s="2"/>
      <c r="R128" s="2"/>
    </row>
    <row r="129" spans="1:18" ht="22.5">
      <c r="A129">
        <v>13</v>
      </c>
      <c r="B129">
        <v>32</v>
      </c>
      <c r="C129">
        <v>2020</v>
      </c>
      <c r="D129">
        <v>113</v>
      </c>
      <c r="G129" s="15">
        <v>113</v>
      </c>
      <c r="H129" s="20" t="s">
        <v>144</v>
      </c>
      <c r="I129" s="23">
        <v>2</v>
      </c>
      <c r="J129" s="23" t="s">
        <v>34</v>
      </c>
      <c r="K129" s="15"/>
      <c r="L129" s="7"/>
      <c r="M129" s="2"/>
      <c r="N129" s="2"/>
      <c r="O129" s="29">
        <f>(IF(AND(J129&gt;0,J129&lt;=I129),J129,I129)*(L129-M129+N129))</f>
        <v>0</v>
      </c>
      <c r="P129" s="12"/>
      <c r="Q129" s="2"/>
      <c r="R129" s="2"/>
    </row>
    <row r="130" spans="1:18" ht="22.5">
      <c r="A130">
        <v>13</v>
      </c>
      <c r="B130">
        <v>32</v>
      </c>
      <c r="C130">
        <v>2020</v>
      </c>
      <c r="D130">
        <v>114</v>
      </c>
      <c r="G130" s="15">
        <v>114</v>
      </c>
      <c r="H130" s="20" t="s">
        <v>145</v>
      </c>
      <c r="I130" s="23">
        <v>2</v>
      </c>
      <c r="J130" s="23" t="s">
        <v>34</v>
      </c>
      <c r="K130" s="15"/>
      <c r="L130" s="7"/>
      <c r="M130" s="2"/>
      <c r="N130" s="2"/>
      <c r="O130" s="29">
        <f>(IF(AND(J130&gt;0,J130&lt;=I130),J130,I130)*(L130-M130+N130))</f>
        <v>0</v>
      </c>
      <c r="P130" s="12"/>
      <c r="Q130" s="2"/>
      <c r="R130" s="2"/>
    </row>
    <row r="131" spans="1:18" ht="22.5">
      <c r="A131">
        <v>13</v>
      </c>
      <c r="B131">
        <v>32</v>
      </c>
      <c r="C131">
        <v>2020</v>
      </c>
      <c r="D131">
        <v>115</v>
      </c>
      <c r="G131" s="15">
        <v>115</v>
      </c>
      <c r="H131" s="20" t="s">
        <v>146</v>
      </c>
      <c r="I131" s="23">
        <v>2</v>
      </c>
      <c r="J131" s="23" t="s">
        <v>34</v>
      </c>
      <c r="K131" s="15"/>
      <c r="L131" s="7"/>
      <c r="M131" s="2"/>
      <c r="N131" s="2"/>
      <c r="O131" s="29">
        <f>(IF(AND(J131&gt;0,J131&lt;=I131),J131,I131)*(L131-M131+N131))</f>
        <v>0</v>
      </c>
      <c r="P131" s="12"/>
      <c r="Q131" s="2"/>
      <c r="R131" s="2"/>
    </row>
    <row r="132" spans="1:18" ht="45">
      <c r="A132">
        <v>13</v>
      </c>
      <c r="B132">
        <v>32</v>
      </c>
      <c r="C132">
        <v>2020</v>
      </c>
      <c r="D132">
        <v>116</v>
      </c>
      <c r="G132" s="15">
        <v>116</v>
      </c>
      <c r="H132" s="20" t="s">
        <v>147</v>
      </c>
      <c r="I132" s="23">
        <v>70</v>
      </c>
      <c r="J132" s="23" t="s">
        <v>23</v>
      </c>
      <c r="K132" s="15"/>
      <c r="L132" s="7"/>
      <c r="M132" s="2"/>
      <c r="N132" s="2"/>
      <c r="O132" s="29">
        <f>(IF(AND(J132&gt;0,J132&lt;=I132),J132,I132)*(L132-M132+N132))</f>
        <v>0</v>
      </c>
      <c r="P132" s="12"/>
      <c r="Q132" s="2"/>
      <c r="R132" s="2"/>
    </row>
    <row r="133" spans="1:18" ht="22.5">
      <c r="A133">
        <v>13</v>
      </c>
      <c r="B133">
        <v>32</v>
      </c>
      <c r="C133">
        <v>2020</v>
      </c>
      <c r="D133">
        <v>117</v>
      </c>
      <c r="G133" s="15">
        <v>117</v>
      </c>
      <c r="H133" s="20" t="s">
        <v>148</v>
      </c>
      <c r="I133" s="23">
        <v>70</v>
      </c>
      <c r="J133" s="23" t="s">
        <v>23</v>
      </c>
      <c r="K133" s="15"/>
      <c r="L133" s="7"/>
      <c r="M133" s="2"/>
      <c r="N133" s="2"/>
      <c r="O133" s="29">
        <f>(IF(AND(J133&gt;0,J133&lt;=I133),J133,I133)*(L133-M133+N133))</f>
        <v>0</v>
      </c>
      <c r="P133" s="12"/>
      <c r="Q133" s="2"/>
      <c r="R133" s="2"/>
    </row>
    <row r="134" spans="1:18" ht="258.75">
      <c r="A134">
        <v>13</v>
      </c>
      <c r="B134">
        <v>32</v>
      </c>
      <c r="C134">
        <v>2020</v>
      </c>
      <c r="D134">
        <v>118</v>
      </c>
      <c r="G134" s="15">
        <v>118</v>
      </c>
      <c r="H134" s="20" t="s">
        <v>149</v>
      </c>
      <c r="I134" s="23">
        <v>10</v>
      </c>
      <c r="J134" s="23" t="s">
        <v>54</v>
      </c>
      <c r="K134" s="15"/>
      <c r="L134" s="7"/>
      <c r="M134" s="2"/>
      <c r="N134" s="2"/>
      <c r="O134" s="29">
        <f>(IF(AND(J134&gt;0,J134&lt;=I134),J134,I134)*(L134-M134+N134))</f>
        <v>0</v>
      </c>
      <c r="P134" s="12"/>
      <c r="Q134" s="2"/>
      <c r="R134" s="2"/>
    </row>
    <row r="135" spans="1:18" ht="45">
      <c r="A135">
        <v>13</v>
      </c>
      <c r="B135">
        <v>32</v>
      </c>
      <c r="C135">
        <v>2020</v>
      </c>
      <c r="D135">
        <v>119</v>
      </c>
      <c r="G135" s="15">
        <v>119</v>
      </c>
      <c r="H135" s="20" t="s">
        <v>150</v>
      </c>
      <c r="I135" s="23">
        <v>1000</v>
      </c>
      <c r="J135" s="23" t="s">
        <v>52</v>
      </c>
      <c r="K135" s="15"/>
      <c r="L135" s="7"/>
      <c r="M135" s="2"/>
      <c r="N135" s="2"/>
      <c r="O135" s="29">
        <f>(IF(AND(J135&gt;0,J135&lt;=I135),J135,I135)*(L135-M135+N135))</f>
        <v>0</v>
      </c>
      <c r="P135" s="12"/>
      <c r="Q135" s="2"/>
      <c r="R135" s="2"/>
    </row>
    <row r="136" spans="1:18" ht="45">
      <c r="A136">
        <v>13</v>
      </c>
      <c r="B136">
        <v>32</v>
      </c>
      <c r="C136">
        <v>2020</v>
      </c>
      <c r="D136">
        <v>120</v>
      </c>
      <c r="G136" s="15">
        <v>120</v>
      </c>
      <c r="H136" s="20" t="s">
        <v>151</v>
      </c>
      <c r="I136" s="23">
        <v>500</v>
      </c>
      <c r="J136" s="23" t="s">
        <v>52</v>
      </c>
      <c r="K136" s="15"/>
      <c r="L136" s="7"/>
      <c r="M136" s="2"/>
      <c r="N136" s="2"/>
      <c r="O136" s="29">
        <f>(IF(AND(J136&gt;0,J136&lt;=I136),J136,I136)*(L136-M136+N136))</f>
        <v>0</v>
      </c>
      <c r="P136" s="12"/>
      <c r="Q136" s="2"/>
      <c r="R136" s="2"/>
    </row>
    <row r="137" spans="1:18" ht="33.75">
      <c r="A137">
        <v>13</v>
      </c>
      <c r="B137">
        <v>32</v>
      </c>
      <c r="C137">
        <v>2020</v>
      </c>
      <c r="D137">
        <v>121</v>
      </c>
      <c r="G137" s="15">
        <v>121</v>
      </c>
      <c r="H137" s="20" t="s">
        <v>152</v>
      </c>
      <c r="I137" s="23">
        <v>100</v>
      </c>
      <c r="J137" s="23" t="s">
        <v>54</v>
      </c>
      <c r="K137" s="15"/>
      <c r="L137" s="7"/>
      <c r="M137" s="2"/>
      <c r="N137" s="2"/>
      <c r="O137" s="29">
        <f>(IF(AND(J137&gt;0,J137&lt;=I137),J137,I137)*(L137-M137+N137))</f>
        <v>0</v>
      </c>
      <c r="P137" s="12"/>
      <c r="Q137" s="2"/>
      <c r="R137" s="2"/>
    </row>
    <row r="138" spans="1:18" ht="45">
      <c r="A138">
        <v>13</v>
      </c>
      <c r="B138">
        <v>32</v>
      </c>
      <c r="C138">
        <v>2020</v>
      </c>
      <c r="D138">
        <v>122</v>
      </c>
      <c r="G138" s="15">
        <v>122</v>
      </c>
      <c r="H138" s="20" t="s">
        <v>153</v>
      </c>
      <c r="I138" s="23">
        <v>1000</v>
      </c>
      <c r="J138" s="23" t="s">
        <v>52</v>
      </c>
      <c r="K138" s="15"/>
      <c r="L138" s="7"/>
      <c r="M138" s="2"/>
      <c r="N138" s="2"/>
      <c r="O138" s="29">
        <f>(IF(AND(J138&gt;0,J138&lt;=I138),J138,I138)*(L138-M138+N138))</f>
        <v>0</v>
      </c>
      <c r="P138" s="12"/>
      <c r="Q138" s="2"/>
      <c r="R138" s="2"/>
    </row>
    <row r="139" spans="1:18" ht="33.75">
      <c r="A139">
        <v>13</v>
      </c>
      <c r="B139">
        <v>32</v>
      </c>
      <c r="C139">
        <v>2020</v>
      </c>
      <c r="D139">
        <v>123</v>
      </c>
      <c r="G139" s="15">
        <v>123</v>
      </c>
      <c r="H139" s="20" t="s">
        <v>154</v>
      </c>
      <c r="I139" s="23">
        <v>50</v>
      </c>
      <c r="J139" s="23" t="s">
        <v>47</v>
      </c>
      <c r="K139" s="15"/>
      <c r="L139" s="7"/>
      <c r="M139" s="2"/>
      <c r="N139" s="2"/>
      <c r="O139" s="29">
        <f>(IF(AND(J139&gt;0,J139&lt;=I139),J139,I139)*(L139-M139+N139))</f>
        <v>0</v>
      </c>
      <c r="P139" s="12"/>
      <c r="Q139" s="2"/>
      <c r="R139" s="2"/>
    </row>
    <row r="140" spans="1:18" ht="15">
      <c r="A140">
        <v>13</v>
      </c>
      <c r="B140">
        <v>32</v>
      </c>
      <c r="C140">
        <v>2020</v>
      </c>
      <c r="D140">
        <v>124</v>
      </c>
      <c r="G140" s="15">
        <v>124</v>
      </c>
      <c r="H140" s="20" t="s">
        <v>155</v>
      </c>
      <c r="I140" s="23">
        <v>7</v>
      </c>
      <c r="J140" s="23" t="s">
        <v>29</v>
      </c>
      <c r="K140" s="15"/>
      <c r="L140" s="7"/>
      <c r="M140" s="2"/>
      <c r="N140" s="2"/>
      <c r="O140" s="29">
        <f>(IF(AND(J140&gt;0,J140&lt;=I140),J140,I140)*(L140-M140+N140))</f>
        <v>0</v>
      </c>
      <c r="P140" s="12"/>
      <c r="Q140" s="2"/>
      <c r="R140" s="2"/>
    </row>
    <row r="141" spans="1:18" ht="78.75">
      <c r="A141">
        <v>13</v>
      </c>
      <c r="B141">
        <v>32</v>
      </c>
      <c r="C141">
        <v>2020</v>
      </c>
      <c r="D141">
        <v>125</v>
      </c>
      <c r="G141" s="15">
        <v>125</v>
      </c>
      <c r="H141" s="20" t="s">
        <v>156</v>
      </c>
      <c r="I141" s="23">
        <v>3600</v>
      </c>
      <c r="J141" s="23" t="s">
        <v>54</v>
      </c>
      <c r="K141" s="15"/>
      <c r="L141" s="7"/>
      <c r="M141" s="2"/>
      <c r="N141" s="2"/>
      <c r="O141" s="29">
        <f>(IF(AND(J141&gt;0,J141&lt;=I141),J141,I141)*(L141-M141+N141))</f>
        <v>0</v>
      </c>
      <c r="P141" s="12"/>
      <c r="Q141" s="2"/>
      <c r="R141" s="2"/>
    </row>
    <row r="142" spans="1:18" ht="78.75">
      <c r="A142">
        <v>13</v>
      </c>
      <c r="B142">
        <v>32</v>
      </c>
      <c r="C142">
        <v>2020</v>
      </c>
      <c r="D142">
        <v>126</v>
      </c>
      <c r="G142" s="15">
        <v>126</v>
      </c>
      <c r="H142" s="20" t="s">
        <v>157</v>
      </c>
      <c r="I142" s="23">
        <v>3600</v>
      </c>
      <c r="J142" s="23" t="s">
        <v>54</v>
      </c>
      <c r="K142" s="15"/>
      <c r="L142" s="7"/>
      <c r="M142" s="2"/>
      <c r="N142" s="2"/>
      <c r="O142" s="29">
        <f>(IF(AND(J142&gt;0,J142&lt;=I142),J142,I142)*(L142-M142+N142))</f>
        <v>0</v>
      </c>
      <c r="P142" s="12"/>
      <c r="Q142" s="2"/>
      <c r="R142" s="2"/>
    </row>
    <row r="143" spans="1:18" ht="78.75">
      <c r="A143">
        <v>13</v>
      </c>
      <c r="B143">
        <v>32</v>
      </c>
      <c r="C143">
        <v>2020</v>
      </c>
      <c r="D143">
        <v>127</v>
      </c>
      <c r="G143" s="15">
        <v>127</v>
      </c>
      <c r="H143" s="20" t="s">
        <v>158</v>
      </c>
      <c r="I143" s="23">
        <v>12000</v>
      </c>
      <c r="J143" s="23" t="s">
        <v>23</v>
      </c>
      <c r="K143" s="15"/>
      <c r="L143" s="7"/>
      <c r="M143" s="2"/>
      <c r="N143" s="2"/>
      <c r="O143" s="29">
        <f>(IF(AND(J143&gt;0,J143&lt;=I143),J143,I143)*(L143-M143+N143))</f>
        <v>0</v>
      </c>
      <c r="P143" s="12"/>
      <c r="Q143" s="2"/>
      <c r="R143" s="2"/>
    </row>
    <row r="144" spans="1:18" ht="90">
      <c r="A144">
        <v>13</v>
      </c>
      <c r="B144">
        <v>32</v>
      </c>
      <c r="C144">
        <v>2020</v>
      </c>
      <c r="D144">
        <v>128</v>
      </c>
      <c r="G144" s="15">
        <v>128</v>
      </c>
      <c r="H144" s="20" t="s">
        <v>159</v>
      </c>
      <c r="I144" s="23">
        <v>2500</v>
      </c>
      <c r="J144" s="23" t="s">
        <v>23</v>
      </c>
      <c r="K144" s="15"/>
      <c r="L144" s="7"/>
      <c r="M144" s="2"/>
      <c r="N144" s="2"/>
      <c r="O144" s="29">
        <f>(IF(AND(J144&gt;0,J144&lt;=I144),J144,I144)*(L144-M144+N144))</f>
        <v>0</v>
      </c>
      <c r="P144" s="12"/>
      <c r="Q144" s="2"/>
      <c r="R144" s="2"/>
    </row>
    <row r="145" spans="1:18" ht="90">
      <c r="A145">
        <v>13</v>
      </c>
      <c r="B145">
        <v>32</v>
      </c>
      <c r="C145">
        <v>2020</v>
      </c>
      <c r="D145">
        <v>129</v>
      </c>
      <c r="G145" s="15">
        <v>129</v>
      </c>
      <c r="H145" s="20" t="s">
        <v>160</v>
      </c>
      <c r="I145" s="23">
        <v>4000</v>
      </c>
      <c r="J145" s="23" t="s">
        <v>23</v>
      </c>
      <c r="K145" s="15"/>
      <c r="L145" s="7"/>
      <c r="M145" s="2"/>
      <c r="N145" s="2"/>
      <c r="O145" s="29">
        <f>(IF(AND(J145&gt;0,J145&lt;=I145),J145,I145)*(L145-M145+N145))</f>
        <v>0</v>
      </c>
      <c r="P145" s="12"/>
      <c r="Q145" s="2"/>
      <c r="R145" s="2"/>
    </row>
    <row r="146" spans="1:18" ht="78.75">
      <c r="A146">
        <v>13</v>
      </c>
      <c r="B146">
        <v>32</v>
      </c>
      <c r="C146">
        <v>2020</v>
      </c>
      <c r="D146">
        <v>130</v>
      </c>
      <c r="G146" s="15">
        <v>130</v>
      </c>
      <c r="H146" s="20" t="s">
        <v>161</v>
      </c>
      <c r="I146" s="23">
        <v>3000</v>
      </c>
      <c r="J146" s="23" t="s">
        <v>23</v>
      </c>
      <c r="K146" s="15"/>
      <c r="L146" s="7"/>
      <c r="M146" s="2"/>
      <c r="N146" s="2"/>
      <c r="O146" s="29">
        <f>(IF(AND(J146&gt;0,J146&lt;=I146),J146,I146)*(L146-M146+N146))</f>
        <v>0</v>
      </c>
      <c r="P146" s="12"/>
      <c r="Q146" s="2"/>
      <c r="R146" s="2"/>
    </row>
    <row r="147" spans="1:18" ht="33.75">
      <c r="A147">
        <v>13</v>
      </c>
      <c r="B147">
        <v>32</v>
      </c>
      <c r="C147">
        <v>2020</v>
      </c>
      <c r="D147">
        <v>131</v>
      </c>
      <c r="G147" s="15">
        <v>131</v>
      </c>
      <c r="H147" s="20" t="s">
        <v>162</v>
      </c>
      <c r="I147" s="23">
        <v>20</v>
      </c>
      <c r="J147" s="23" t="s">
        <v>54</v>
      </c>
      <c r="K147" s="15"/>
      <c r="L147" s="7"/>
      <c r="M147" s="2"/>
      <c r="N147" s="2"/>
      <c r="O147" s="29">
        <f>(IF(AND(J147&gt;0,J147&lt;=I147),J147,I147)*(L147-M147+N147))</f>
        <v>0</v>
      </c>
      <c r="P147" s="12"/>
      <c r="Q147" s="2"/>
      <c r="R147" s="2"/>
    </row>
    <row r="148" spans="1:18" ht="22.5">
      <c r="A148">
        <v>13</v>
      </c>
      <c r="B148">
        <v>32</v>
      </c>
      <c r="C148">
        <v>2020</v>
      </c>
      <c r="D148">
        <v>132</v>
      </c>
      <c r="G148" s="15">
        <v>132</v>
      </c>
      <c r="H148" s="20" t="s">
        <v>163</v>
      </c>
      <c r="I148" s="23">
        <v>10</v>
      </c>
      <c r="J148" s="23" t="s">
        <v>23</v>
      </c>
      <c r="K148" s="15"/>
      <c r="L148" s="7"/>
      <c r="M148" s="2"/>
      <c r="N148" s="2"/>
      <c r="O148" s="29">
        <f>(IF(AND(J148&gt;0,J148&lt;=I148),J148,I148)*(L148-M148+N148))</f>
        <v>0</v>
      </c>
      <c r="P148" s="12"/>
      <c r="Q148" s="2"/>
      <c r="R148" s="2"/>
    </row>
    <row r="149" spans="1:18" ht="56.25">
      <c r="A149">
        <v>13</v>
      </c>
      <c r="B149">
        <v>32</v>
      </c>
      <c r="C149">
        <v>2020</v>
      </c>
      <c r="D149">
        <v>133</v>
      </c>
      <c r="G149" s="15">
        <v>133</v>
      </c>
      <c r="H149" s="20" t="s">
        <v>164</v>
      </c>
      <c r="I149" s="23">
        <v>20</v>
      </c>
      <c r="J149" s="23" t="s">
        <v>47</v>
      </c>
      <c r="K149" s="15"/>
      <c r="L149" s="7"/>
      <c r="M149" s="2"/>
      <c r="N149" s="2"/>
      <c r="O149" s="29">
        <f>(IF(AND(J149&gt;0,J149&lt;=I149),J149,I149)*(L149-M149+N149))</f>
        <v>0</v>
      </c>
      <c r="P149" s="12"/>
      <c r="Q149" s="2"/>
      <c r="R149" s="2"/>
    </row>
    <row r="150" spans="1:18" ht="45">
      <c r="A150">
        <v>13</v>
      </c>
      <c r="B150">
        <v>32</v>
      </c>
      <c r="C150">
        <v>2020</v>
      </c>
      <c r="D150">
        <v>134</v>
      </c>
      <c r="G150" s="15">
        <v>134</v>
      </c>
      <c r="H150" s="20" t="s">
        <v>165</v>
      </c>
      <c r="I150" s="23">
        <v>2500</v>
      </c>
      <c r="J150" s="23" t="s">
        <v>32</v>
      </c>
      <c r="K150" s="15"/>
      <c r="L150" s="7"/>
      <c r="M150" s="2"/>
      <c r="N150" s="2"/>
      <c r="O150" s="29">
        <f>(IF(AND(J150&gt;0,J150&lt;=I150),J150,I150)*(L150-M150+N150))</f>
        <v>0</v>
      </c>
      <c r="P150" s="12"/>
      <c r="Q150" s="2"/>
      <c r="R150" s="2"/>
    </row>
    <row r="151" spans="1:18" ht="101.25">
      <c r="A151">
        <v>13</v>
      </c>
      <c r="B151">
        <v>32</v>
      </c>
      <c r="C151">
        <v>2020</v>
      </c>
      <c r="D151">
        <v>135</v>
      </c>
      <c r="G151" s="15">
        <v>135</v>
      </c>
      <c r="H151" s="20" t="s">
        <v>166</v>
      </c>
      <c r="I151" s="23">
        <v>1000</v>
      </c>
      <c r="J151" s="23" t="s">
        <v>87</v>
      </c>
      <c r="K151" s="15"/>
      <c r="L151" s="7"/>
      <c r="M151" s="2"/>
      <c r="N151" s="2"/>
      <c r="O151" s="29">
        <f>(IF(AND(J151&gt;0,J151&lt;=I151),J151,I151)*(L151-M151+N151))</f>
        <v>0</v>
      </c>
      <c r="P151" s="12"/>
      <c r="Q151" s="2"/>
      <c r="R151" s="2"/>
    </row>
    <row r="152" spans="1:18" ht="180">
      <c r="A152">
        <v>13</v>
      </c>
      <c r="B152">
        <v>32</v>
      </c>
      <c r="C152">
        <v>2020</v>
      </c>
      <c r="D152">
        <v>136</v>
      </c>
      <c r="G152" s="15">
        <v>136</v>
      </c>
      <c r="H152" s="20" t="s">
        <v>167</v>
      </c>
      <c r="I152" s="23">
        <v>1000</v>
      </c>
      <c r="J152" s="23" t="s">
        <v>87</v>
      </c>
      <c r="K152" s="15"/>
      <c r="L152" s="7"/>
      <c r="M152" s="2"/>
      <c r="N152" s="2"/>
      <c r="O152" s="29">
        <f>(IF(AND(J152&gt;0,J152&lt;=I152),J152,I152)*(L152-M152+N152))</f>
        <v>0</v>
      </c>
      <c r="P152" s="12"/>
      <c r="Q152" s="2"/>
      <c r="R152" s="2"/>
    </row>
    <row r="153" spans="1:18" ht="123.75">
      <c r="A153">
        <v>13</v>
      </c>
      <c r="B153">
        <v>32</v>
      </c>
      <c r="C153">
        <v>2020</v>
      </c>
      <c r="D153">
        <v>137</v>
      </c>
      <c r="G153" s="15">
        <v>137</v>
      </c>
      <c r="H153" s="20" t="s">
        <v>168</v>
      </c>
      <c r="I153" s="23">
        <v>30</v>
      </c>
      <c r="J153" s="23" t="s">
        <v>34</v>
      </c>
      <c r="K153" s="15"/>
      <c r="L153" s="7"/>
      <c r="M153" s="2"/>
      <c r="N153" s="2"/>
      <c r="O153" s="29">
        <f>(IF(AND(J153&gt;0,J153&lt;=I153),J153,I153)*(L153-M153+N153))</f>
        <v>0</v>
      </c>
      <c r="P153" s="12"/>
      <c r="Q153" s="2"/>
      <c r="R153" s="2"/>
    </row>
    <row r="154" spans="1:18" ht="67.5">
      <c r="A154">
        <v>13</v>
      </c>
      <c r="B154">
        <v>32</v>
      </c>
      <c r="C154">
        <v>2020</v>
      </c>
      <c r="D154">
        <v>138</v>
      </c>
      <c r="G154" s="15">
        <v>138</v>
      </c>
      <c r="H154" s="20" t="s">
        <v>169</v>
      </c>
      <c r="I154" s="23">
        <v>15</v>
      </c>
      <c r="J154" s="23" t="s">
        <v>34</v>
      </c>
      <c r="K154" s="15"/>
      <c r="L154" s="7"/>
      <c r="M154" s="2"/>
      <c r="N154" s="2"/>
      <c r="O154" s="29">
        <f>(IF(AND(J154&gt;0,J154&lt;=I154),J154,I154)*(L154-M154+N154))</f>
        <v>0</v>
      </c>
      <c r="P154" s="12"/>
      <c r="Q154" s="2"/>
      <c r="R154" s="2"/>
    </row>
    <row r="155" spans="1:18" ht="15">
      <c r="A155">
        <v>13</v>
      </c>
      <c r="B155">
        <v>32</v>
      </c>
      <c r="C155">
        <v>2020</v>
      </c>
      <c r="D155">
        <v>139</v>
      </c>
      <c r="G155" s="15">
        <v>139</v>
      </c>
      <c r="H155" s="20" t="s">
        <v>170</v>
      </c>
      <c r="I155" s="23">
        <v>5</v>
      </c>
      <c r="J155" s="23" t="s">
        <v>29</v>
      </c>
      <c r="K155" s="15"/>
      <c r="L155" s="7"/>
      <c r="M155" s="2"/>
      <c r="N155" s="2"/>
      <c r="O155" s="29">
        <f>(IF(AND(J155&gt;0,J155&lt;=I155),J155,I155)*(L155-M155+N155))</f>
        <v>0</v>
      </c>
      <c r="P155" s="12"/>
      <c r="Q155" s="2"/>
      <c r="R155" s="2"/>
    </row>
    <row r="156" spans="1:18" ht="22.5">
      <c r="A156">
        <v>13</v>
      </c>
      <c r="B156">
        <v>32</v>
      </c>
      <c r="C156">
        <v>2020</v>
      </c>
      <c r="D156">
        <v>140</v>
      </c>
      <c r="G156" s="15">
        <v>140</v>
      </c>
      <c r="H156" s="20" t="s">
        <v>171</v>
      </c>
      <c r="I156" s="23">
        <v>1000</v>
      </c>
      <c r="J156" s="23" t="s">
        <v>87</v>
      </c>
      <c r="K156" s="15"/>
      <c r="L156" s="7"/>
      <c r="M156" s="2"/>
      <c r="N156" s="2"/>
      <c r="O156" s="29">
        <f>(IF(AND(J156&gt;0,J156&lt;=I156),J156,I156)*(L156-M156+N156))</f>
        <v>0</v>
      </c>
      <c r="P156" s="12"/>
      <c r="Q156" s="2"/>
      <c r="R156" s="2"/>
    </row>
    <row r="157" spans="1:18" ht="22.5">
      <c r="A157">
        <v>13</v>
      </c>
      <c r="B157">
        <v>32</v>
      </c>
      <c r="C157">
        <v>2020</v>
      </c>
      <c r="D157">
        <v>141</v>
      </c>
      <c r="G157" s="15">
        <v>141</v>
      </c>
      <c r="H157" s="20" t="s">
        <v>172</v>
      </c>
      <c r="I157" s="23">
        <v>1000</v>
      </c>
      <c r="J157" s="23" t="s">
        <v>87</v>
      </c>
      <c r="K157" s="15"/>
      <c r="L157" s="7"/>
      <c r="M157" s="2"/>
      <c r="N157" s="2"/>
      <c r="O157" s="29">
        <f>(IF(AND(J157&gt;0,J157&lt;=I157),J157,I157)*(L157-M157+N157))</f>
        <v>0</v>
      </c>
      <c r="P157" s="12"/>
      <c r="Q157" s="2"/>
      <c r="R157" s="2"/>
    </row>
    <row r="158" spans="1:18" ht="22.5">
      <c r="A158">
        <v>13</v>
      </c>
      <c r="B158">
        <v>32</v>
      </c>
      <c r="C158">
        <v>2020</v>
      </c>
      <c r="D158">
        <v>142</v>
      </c>
      <c r="G158" s="15">
        <v>142</v>
      </c>
      <c r="H158" s="20" t="s">
        <v>173</v>
      </c>
      <c r="I158" s="23">
        <v>1000</v>
      </c>
      <c r="J158" s="23" t="s">
        <v>87</v>
      </c>
      <c r="K158" s="15"/>
      <c r="L158" s="7"/>
      <c r="M158" s="2"/>
      <c r="N158" s="2"/>
      <c r="O158" s="29">
        <f>(IF(AND(J158&gt;0,J158&lt;=I158),J158,I158)*(L158-M158+N158))</f>
        <v>0</v>
      </c>
      <c r="P158" s="12"/>
      <c r="Q158" s="2"/>
      <c r="R158" s="2"/>
    </row>
    <row r="159" spans="1:18" ht="22.5">
      <c r="A159">
        <v>13</v>
      </c>
      <c r="B159">
        <v>32</v>
      </c>
      <c r="C159">
        <v>2020</v>
      </c>
      <c r="D159">
        <v>143</v>
      </c>
      <c r="G159" s="15">
        <v>143</v>
      </c>
      <c r="H159" s="20" t="s">
        <v>174</v>
      </c>
      <c r="I159" s="23">
        <v>1000</v>
      </c>
      <c r="J159" s="23" t="s">
        <v>87</v>
      </c>
      <c r="K159" s="15"/>
      <c r="L159" s="7"/>
      <c r="M159" s="2"/>
      <c r="N159" s="2"/>
      <c r="O159" s="29">
        <f>(IF(AND(J159&gt;0,J159&lt;=I159),J159,I159)*(L159-M159+N159))</f>
        <v>0</v>
      </c>
      <c r="P159" s="12"/>
      <c r="Q159" s="2"/>
      <c r="R159" s="2"/>
    </row>
    <row r="160" spans="1:18" ht="33.75">
      <c r="A160">
        <v>13</v>
      </c>
      <c r="B160">
        <v>32</v>
      </c>
      <c r="C160">
        <v>2020</v>
      </c>
      <c r="D160">
        <v>144</v>
      </c>
      <c r="G160" s="15">
        <v>144</v>
      </c>
      <c r="H160" s="20" t="s">
        <v>175</v>
      </c>
      <c r="I160" s="23">
        <v>6</v>
      </c>
      <c r="J160" s="23" t="s">
        <v>34</v>
      </c>
      <c r="K160" s="15"/>
      <c r="L160" s="7"/>
      <c r="M160" s="2"/>
      <c r="N160" s="2"/>
      <c r="O160" s="29">
        <f>(IF(AND(J160&gt;0,J160&lt;=I160),J160,I160)*(L160-M160+N160))</f>
        <v>0</v>
      </c>
      <c r="P160" s="12"/>
      <c r="Q160" s="2"/>
      <c r="R160" s="2"/>
    </row>
    <row r="161" spans="1:18" ht="22.5">
      <c r="A161">
        <v>13</v>
      </c>
      <c r="B161">
        <v>32</v>
      </c>
      <c r="C161">
        <v>2020</v>
      </c>
      <c r="D161">
        <v>145</v>
      </c>
      <c r="G161" s="15">
        <v>145</v>
      </c>
      <c r="H161" s="20" t="s">
        <v>176</v>
      </c>
      <c r="I161" s="23">
        <v>6</v>
      </c>
      <c r="J161" s="23" t="s">
        <v>34</v>
      </c>
      <c r="K161" s="15"/>
      <c r="L161" s="7"/>
      <c r="M161" s="2"/>
      <c r="N161" s="2"/>
      <c r="O161" s="29">
        <f>(IF(AND(J161&gt;0,J161&lt;=I161),J161,I161)*(L161-M161+N161))</f>
        <v>0</v>
      </c>
      <c r="P161" s="12"/>
      <c r="Q161" s="2"/>
      <c r="R161" s="2"/>
    </row>
    <row r="162" spans="1:18" ht="22.5">
      <c r="A162">
        <v>13</v>
      </c>
      <c r="B162">
        <v>32</v>
      </c>
      <c r="C162">
        <v>2020</v>
      </c>
      <c r="D162">
        <v>146</v>
      </c>
      <c r="G162" s="15">
        <v>146</v>
      </c>
      <c r="H162" s="20" t="s">
        <v>177</v>
      </c>
      <c r="I162" s="23">
        <v>6</v>
      </c>
      <c r="J162" s="23" t="s">
        <v>34</v>
      </c>
      <c r="K162" s="15"/>
      <c r="L162" s="7"/>
      <c r="M162" s="2"/>
      <c r="N162" s="2"/>
      <c r="O162" s="29">
        <f>(IF(AND(J162&gt;0,J162&lt;=I162),J162,I162)*(L162-M162+N162))</f>
        <v>0</v>
      </c>
      <c r="P162" s="12"/>
      <c r="Q162" s="2"/>
      <c r="R162" s="2"/>
    </row>
    <row r="163" spans="1:18" ht="22.5">
      <c r="A163">
        <v>13</v>
      </c>
      <c r="B163">
        <v>32</v>
      </c>
      <c r="C163">
        <v>2020</v>
      </c>
      <c r="D163">
        <v>147</v>
      </c>
      <c r="G163" s="15">
        <v>147</v>
      </c>
      <c r="H163" s="20" t="s">
        <v>178</v>
      </c>
      <c r="I163" s="23">
        <v>10</v>
      </c>
      <c r="J163" s="23" t="s">
        <v>34</v>
      </c>
      <c r="K163" s="15"/>
      <c r="L163" s="7"/>
      <c r="M163" s="2"/>
      <c r="N163" s="2"/>
      <c r="O163" s="29">
        <f>(IF(AND(J163&gt;0,J163&lt;=I163),J163,I163)*(L163-M163+N163))</f>
        <v>0</v>
      </c>
      <c r="P163" s="12"/>
      <c r="Q163" s="2"/>
      <c r="R163" s="2"/>
    </row>
    <row r="164" spans="1:18" ht="22.5">
      <c r="A164">
        <v>13</v>
      </c>
      <c r="B164">
        <v>32</v>
      </c>
      <c r="C164">
        <v>2020</v>
      </c>
      <c r="D164">
        <v>148</v>
      </c>
      <c r="G164" s="15">
        <v>148</v>
      </c>
      <c r="H164" s="20" t="s">
        <v>179</v>
      </c>
      <c r="I164" s="23">
        <v>6</v>
      </c>
      <c r="J164" s="23" t="s">
        <v>34</v>
      </c>
      <c r="K164" s="15"/>
      <c r="L164" s="7"/>
      <c r="M164" s="2"/>
      <c r="N164" s="2"/>
      <c r="O164" s="29">
        <f>(IF(AND(J164&gt;0,J164&lt;=I164),J164,I164)*(L164-M164+N164))</f>
        <v>0</v>
      </c>
      <c r="P164" s="12"/>
      <c r="Q164" s="2"/>
      <c r="R164" s="2"/>
    </row>
    <row r="165" spans="1:18" ht="22.5">
      <c r="A165">
        <v>13</v>
      </c>
      <c r="B165">
        <v>32</v>
      </c>
      <c r="C165">
        <v>2020</v>
      </c>
      <c r="D165">
        <v>149</v>
      </c>
      <c r="G165" s="15">
        <v>149</v>
      </c>
      <c r="H165" s="20" t="s">
        <v>180</v>
      </c>
      <c r="I165" s="23">
        <v>10</v>
      </c>
      <c r="J165" s="23" t="s">
        <v>34</v>
      </c>
      <c r="K165" s="15"/>
      <c r="L165" s="7"/>
      <c r="M165" s="2"/>
      <c r="N165" s="2"/>
      <c r="O165" s="29">
        <f>(IF(AND(J165&gt;0,J165&lt;=I165),J165,I165)*(L165-M165+N165))</f>
        <v>0</v>
      </c>
      <c r="P165" s="12"/>
      <c r="Q165" s="2"/>
      <c r="R165" s="2"/>
    </row>
    <row r="166" spans="1:18" ht="22.5">
      <c r="A166">
        <v>13</v>
      </c>
      <c r="B166">
        <v>32</v>
      </c>
      <c r="C166">
        <v>2020</v>
      </c>
      <c r="D166">
        <v>150</v>
      </c>
      <c r="G166" s="15">
        <v>150</v>
      </c>
      <c r="H166" s="20" t="s">
        <v>181</v>
      </c>
      <c r="I166" s="23">
        <v>120</v>
      </c>
      <c r="J166" s="23" t="s">
        <v>34</v>
      </c>
      <c r="K166" s="15"/>
      <c r="L166" s="7"/>
      <c r="M166" s="2"/>
      <c r="N166" s="2"/>
      <c r="O166" s="29">
        <f>(IF(AND(J166&gt;0,J166&lt;=I166),J166,I166)*(L166-M166+N166))</f>
        <v>0</v>
      </c>
      <c r="P166" s="12"/>
      <c r="Q166" s="2"/>
      <c r="R166" s="2"/>
    </row>
    <row r="167" spans="1:18" ht="123.75">
      <c r="A167">
        <v>13</v>
      </c>
      <c r="B167">
        <v>32</v>
      </c>
      <c r="C167">
        <v>2020</v>
      </c>
      <c r="D167">
        <v>151</v>
      </c>
      <c r="G167" s="15">
        <v>151</v>
      </c>
      <c r="H167" s="20" t="s">
        <v>182</v>
      </c>
      <c r="I167" s="23">
        <v>1000</v>
      </c>
      <c r="J167" s="23" t="s">
        <v>34</v>
      </c>
      <c r="K167" s="15"/>
      <c r="L167" s="7"/>
      <c r="M167" s="2"/>
      <c r="N167" s="2"/>
      <c r="O167" s="29">
        <f>(IF(AND(J167&gt;0,J167&lt;=I167),J167,I167)*(L167-M167+N167))</f>
        <v>0</v>
      </c>
      <c r="P167" s="12"/>
      <c r="Q167" s="2"/>
      <c r="R167" s="2"/>
    </row>
    <row r="168" spans="1:18" ht="56.25">
      <c r="A168">
        <v>13</v>
      </c>
      <c r="B168">
        <v>32</v>
      </c>
      <c r="C168">
        <v>2020</v>
      </c>
      <c r="D168">
        <v>152</v>
      </c>
      <c r="G168" s="15">
        <v>152</v>
      </c>
      <c r="H168" s="20" t="s">
        <v>183</v>
      </c>
      <c r="I168" s="23">
        <v>400</v>
      </c>
      <c r="J168" s="23" t="s">
        <v>34</v>
      </c>
      <c r="K168" s="15"/>
      <c r="L168" s="7"/>
      <c r="M168" s="2"/>
      <c r="N168" s="2"/>
      <c r="O168" s="29">
        <f>(IF(AND(J168&gt;0,J168&lt;=I168),J168,I168)*(L168-M168+N168))</f>
        <v>0</v>
      </c>
      <c r="P168" s="12"/>
      <c r="Q168" s="2"/>
      <c r="R168" s="2"/>
    </row>
    <row r="169" spans="1:18" ht="78.75">
      <c r="A169">
        <v>13</v>
      </c>
      <c r="B169">
        <v>32</v>
      </c>
      <c r="C169">
        <v>2020</v>
      </c>
      <c r="D169">
        <v>153</v>
      </c>
      <c r="G169" s="15">
        <v>153</v>
      </c>
      <c r="H169" s="20" t="s">
        <v>184</v>
      </c>
      <c r="I169" s="23">
        <v>10</v>
      </c>
      <c r="J169" s="23" t="s">
        <v>54</v>
      </c>
      <c r="K169" s="15"/>
      <c r="L169" s="7"/>
      <c r="M169" s="2"/>
      <c r="N169" s="2"/>
      <c r="O169" s="29">
        <f>(IF(AND(J169&gt;0,J169&lt;=I169),J169,I169)*(L169-M169+N169))</f>
        <v>0</v>
      </c>
      <c r="P169" s="12"/>
      <c r="Q169" s="2"/>
      <c r="R169" s="2"/>
    </row>
    <row r="170" spans="1:18" ht="22.5">
      <c r="A170">
        <v>13</v>
      </c>
      <c r="B170">
        <v>32</v>
      </c>
      <c r="C170">
        <v>2020</v>
      </c>
      <c r="D170">
        <v>154</v>
      </c>
      <c r="G170" s="15">
        <v>154</v>
      </c>
      <c r="H170" s="20" t="s">
        <v>185</v>
      </c>
      <c r="I170" s="23">
        <v>10</v>
      </c>
      <c r="J170" s="23" t="s">
        <v>54</v>
      </c>
      <c r="K170" s="15"/>
      <c r="L170" s="7"/>
      <c r="M170" s="2"/>
      <c r="N170" s="2"/>
      <c r="O170" s="29">
        <f>(IF(AND(J170&gt;0,J170&lt;=I170),J170,I170)*(L170-M170+N170))</f>
        <v>0</v>
      </c>
      <c r="P170" s="12"/>
      <c r="Q170" s="2"/>
      <c r="R170" s="2"/>
    </row>
    <row r="171" spans="1:18" ht="15">
      <c r="A171">
        <v>13</v>
      </c>
      <c r="B171">
        <v>32</v>
      </c>
      <c r="C171">
        <v>2020</v>
      </c>
      <c r="D171">
        <v>155</v>
      </c>
      <c r="G171" s="15">
        <v>155</v>
      </c>
      <c r="H171" s="20" t="s">
        <v>186</v>
      </c>
      <c r="I171" s="23">
        <v>60</v>
      </c>
      <c r="J171" s="23" t="s">
        <v>23</v>
      </c>
      <c r="K171" s="15"/>
      <c r="L171" s="7"/>
      <c r="M171" s="2"/>
      <c r="N171" s="2"/>
      <c r="O171" s="29">
        <f>(IF(AND(J171&gt;0,J171&lt;=I171),J171,I171)*(L171-M171+N171))</f>
        <v>0</v>
      </c>
      <c r="P171" s="12"/>
      <c r="Q171" s="2"/>
      <c r="R171" s="2"/>
    </row>
    <row r="172" spans="1:18" ht="45">
      <c r="A172">
        <v>13</v>
      </c>
      <c r="B172">
        <v>32</v>
      </c>
      <c r="C172">
        <v>2020</v>
      </c>
      <c r="D172">
        <v>156</v>
      </c>
      <c r="G172" s="15">
        <v>156</v>
      </c>
      <c r="H172" s="20" t="s">
        <v>187</v>
      </c>
      <c r="I172" s="23">
        <v>500</v>
      </c>
      <c r="J172" s="23" t="s">
        <v>23</v>
      </c>
      <c r="K172" s="15"/>
      <c r="L172" s="7"/>
      <c r="M172" s="2"/>
      <c r="N172" s="2"/>
      <c r="O172" s="29">
        <f>(IF(AND(J172&gt;0,J172&lt;=I172),J172,I172)*(L172-M172+N172))</f>
        <v>0</v>
      </c>
      <c r="P172" s="12"/>
      <c r="Q172" s="2"/>
      <c r="R172" s="2"/>
    </row>
    <row r="173" spans="1:18" ht="123.75">
      <c r="A173">
        <v>13</v>
      </c>
      <c r="B173">
        <v>32</v>
      </c>
      <c r="C173">
        <v>2020</v>
      </c>
      <c r="D173">
        <v>157</v>
      </c>
      <c r="G173" s="15">
        <v>157</v>
      </c>
      <c r="H173" s="20" t="s">
        <v>188</v>
      </c>
      <c r="I173" s="23">
        <v>100</v>
      </c>
      <c r="J173" s="23" t="s">
        <v>34</v>
      </c>
      <c r="K173" s="15"/>
      <c r="L173" s="7"/>
      <c r="M173" s="2"/>
      <c r="N173" s="2"/>
      <c r="O173" s="29">
        <f>(IF(AND(J173&gt;0,J173&lt;=I173),J173,I173)*(L173-M173+N173))</f>
        <v>0</v>
      </c>
      <c r="P173" s="12"/>
      <c r="Q173" s="2"/>
      <c r="R173" s="2"/>
    </row>
    <row r="174" spans="1:18" ht="123.75">
      <c r="A174">
        <v>13</v>
      </c>
      <c r="B174">
        <v>32</v>
      </c>
      <c r="C174">
        <v>2020</v>
      </c>
      <c r="D174">
        <v>158</v>
      </c>
      <c r="G174" s="15">
        <v>158</v>
      </c>
      <c r="H174" s="20" t="s">
        <v>189</v>
      </c>
      <c r="I174" s="23">
        <v>1800</v>
      </c>
      <c r="J174" s="23" t="s">
        <v>34</v>
      </c>
      <c r="K174" s="15"/>
      <c r="L174" s="7"/>
      <c r="M174" s="2"/>
      <c r="N174" s="2"/>
      <c r="O174" s="29">
        <f>(IF(AND(J174&gt;0,J174&lt;=I174),J174,I174)*(L174-M174+N174))</f>
        <v>0</v>
      </c>
      <c r="P174" s="12"/>
      <c r="Q174" s="2"/>
      <c r="R174" s="2"/>
    </row>
    <row r="175" spans="1:18" ht="123.75">
      <c r="A175">
        <v>13</v>
      </c>
      <c r="B175">
        <v>32</v>
      </c>
      <c r="C175">
        <v>2020</v>
      </c>
      <c r="D175">
        <v>159</v>
      </c>
      <c r="G175" s="15">
        <v>159</v>
      </c>
      <c r="H175" s="20" t="s">
        <v>190</v>
      </c>
      <c r="I175" s="23">
        <v>2000</v>
      </c>
      <c r="J175" s="23" t="s">
        <v>34</v>
      </c>
      <c r="K175" s="15"/>
      <c r="L175" s="7"/>
      <c r="M175" s="2"/>
      <c r="N175" s="2"/>
      <c r="O175" s="29">
        <f>(IF(AND(J175&gt;0,J175&lt;=I175),J175,I175)*(L175-M175+N175))</f>
        <v>0</v>
      </c>
      <c r="P175" s="12"/>
      <c r="Q175" s="2"/>
      <c r="R175" s="2"/>
    </row>
    <row r="176" spans="1:18" ht="123.75">
      <c r="A176">
        <v>13</v>
      </c>
      <c r="B176">
        <v>32</v>
      </c>
      <c r="C176">
        <v>2020</v>
      </c>
      <c r="D176">
        <v>160</v>
      </c>
      <c r="G176" s="15">
        <v>160</v>
      </c>
      <c r="H176" s="20" t="s">
        <v>191</v>
      </c>
      <c r="I176" s="23">
        <v>2000</v>
      </c>
      <c r="J176" s="23" t="s">
        <v>34</v>
      </c>
      <c r="K176" s="15"/>
      <c r="L176" s="7"/>
      <c r="M176" s="2"/>
      <c r="N176" s="2"/>
      <c r="O176" s="29">
        <f>(IF(AND(J176&gt;0,J176&lt;=I176),J176,I176)*(L176-M176+N176))</f>
        <v>0</v>
      </c>
      <c r="P176" s="12"/>
      <c r="Q176" s="2"/>
      <c r="R176" s="2"/>
    </row>
    <row r="177" spans="1:18" ht="90">
      <c r="A177">
        <v>13</v>
      </c>
      <c r="B177">
        <v>32</v>
      </c>
      <c r="C177">
        <v>2020</v>
      </c>
      <c r="D177">
        <v>161</v>
      </c>
      <c r="G177" s="15">
        <v>161</v>
      </c>
      <c r="H177" s="20" t="s">
        <v>192</v>
      </c>
      <c r="I177" s="23">
        <v>330</v>
      </c>
      <c r="J177" s="23" t="s">
        <v>193</v>
      </c>
      <c r="K177" s="15"/>
      <c r="L177" s="7"/>
      <c r="M177" s="2"/>
      <c r="N177" s="2"/>
      <c r="O177" s="29">
        <f>(IF(AND(J177&gt;0,J177&lt;=I177),J177,I177)*(L177-M177+N177))</f>
        <v>0</v>
      </c>
      <c r="P177" s="12"/>
      <c r="Q177" s="2"/>
      <c r="R177" s="2"/>
    </row>
    <row r="178" spans="1:18" ht="90">
      <c r="A178">
        <v>13</v>
      </c>
      <c r="B178">
        <v>32</v>
      </c>
      <c r="C178">
        <v>2020</v>
      </c>
      <c r="D178">
        <v>162</v>
      </c>
      <c r="G178" s="15">
        <v>162</v>
      </c>
      <c r="H178" s="20" t="s">
        <v>194</v>
      </c>
      <c r="I178" s="23">
        <v>500</v>
      </c>
      <c r="J178" s="23" t="s">
        <v>193</v>
      </c>
      <c r="K178" s="15"/>
      <c r="L178" s="7"/>
      <c r="M178" s="2"/>
      <c r="N178" s="2"/>
      <c r="O178" s="29">
        <f>(IF(AND(J178&gt;0,J178&lt;=I178),J178,I178)*(L178-M178+N178))</f>
        <v>0</v>
      </c>
      <c r="P178" s="12"/>
      <c r="Q178" s="2"/>
      <c r="R178" s="2"/>
    </row>
    <row r="179" spans="1:18" ht="90">
      <c r="A179">
        <v>13</v>
      </c>
      <c r="B179">
        <v>32</v>
      </c>
      <c r="C179">
        <v>2020</v>
      </c>
      <c r="D179">
        <v>163</v>
      </c>
      <c r="G179" s="15">
        <v>163</v>
      </c>
      <c r="H179" s="20" t="s">
        <v>195</v>
      </c>
      <c r="I179" s="23">
        <v>550</v>
      </c>
      <c r="J179" s="23" t="s">
        <v>193</v>
      </c>
      <c r="K179" s="15"/>
      <c r="L179" s="7"/>
      <c r="M179" s="2"/>
      <c r="N179" s="2"/>
      <c r="O179" s="29">
        <f>(IF(AND(J179&gt;0,J179&lt;=I179),J179,I179)*(L179-M179+N179))</f>
        <v>0</v>
      </c>
      <c r="P179" s="12"/>
      <c r="Q179" s="2"/>
      <c r="R179" s="2"/>
    </row>
    <row r="180" spans="1:18" ht="90">
      <c r="A180">
        <v>13</v>
      </c>
      <c r="B180">
        <v>32</v>
      </c>
      <c r="C180">
        <v>2020</v>
      </c>
      <c r="D180">
        <v>164</v>
      </c>
      <c r="G180" s="15">
        <v>164</v>
      </c>
      <c r="H180" s="20" t="s">
        <v>196</v>
      </c>
      <c r="I180" s="23">
        <v>500</v>
      </c>
      <c r="J180" s="23" t="s">
        <v>193</v>
      </c>
      <c r="K180" s="15"/>
      <c r="L180" s="7"/>
      <c r="M180" s="2"/>
      <c r="N180" s="2"/>
      <c r="O180" s="29">
        <f>(IF(AND(J180&gt;0,J180&lt;=I180),J180,I180)*(L180-M180+N180))</f>
        <v>0</v>
      </c>
      <c r="P180" s="12"/>
      <c r="Q180" s="2"/>
      <c r="R180" s="2"/>
    </row>
    <row r="181" spans="1:18" ht="90">
      <c r="A181">
        <v>13</v>
      </c>
      <c r="B181">
        <v>32</v>
      </c>
      <c r="C181">
        <v>2020</v>
      </c>
      <c r="D181">
        <v>165</v>
      </c>
      <c r="G181" s="15">
        <v>165</v>
      </c>
      <c r="H181" s="20" t="s">
        <v>197</v>
      </c>
      <c r="I181" s="23">
        <v>300</v>
      </c>
      <c r="J181" s="23" t="s">
        <v>193</v>
      </c>
      <c r="K181" s="15"/>
      <c r="L181" s="7"/>
      <c r="M181" s="2"/>
      <c r="N181" s="2"/>
      <c r="O181" s="29">
        <f>(IF(AND(J181&gt;0,J181&lt;=I181),J181,I181)*(L181-M181+N181))</f>
        <v>0</v>
      </c>
      <c r="P181" s="12"/>
      <c r="Q181" s="2"/>
      <c r="R181" s="2"/>
    </row>
    <row r="182" spans="1:18" ht="33.75">
      <c r="A182">
        <v>13</v>
      </c>
      <c r="B182">
        <v>32</v>
      </c>
      <c r="C182">
        <v>2020</v>
      </c>
      <c r="D182">
        <v>166</v>
      </c>
      <c r="G182" s="15">
        <v>166</v>
      </c>
      <c r="H182" s="20" t="s">
        <v>198</v>
      </c>
      <c r="I182" s="23">
        <v>150</v>
      </c>
      <c r="J182" s="23" t="s">
        <v>23</v>
      </c>
      <c r="K182" s="15"/>
      <c r="L182" s="7"/>
      <c r="M182" s="2"/>
      <c r="N182" s="2"/>
      <c r="O182" s="29">
        <f>(IF(AND(J182&gt;0,J182&lt;=I182),J182,I182)*(L182-M182+N182))</f>
        <v>0</v>
      </c>
      <c r="P182" s="12"/>
      <c r="Q182" s="2"/>
      <c r="R182" s="2"/>
    </row>
    <row r="183" spans="1:18" ht="33.75">
      <c r="A183">
        <v>13</v>
      </c>
      <c r="B183">
        <v>32</v>
      </c>
      <c r="C183">
        <v>2020</v>
      </c>
      <c r="D183">
        <v>167</v>
      </c>
      <c r="G183" s="15">
        <v>167</v>
      </c>
      <c r="H183" s="20" t="s">
        <v>199</v>
      </c>
      <c r="I183" s="23">
        <v>20</v>
      </c>
      <c r="J183" s="23" t="s">
        <v>54</v>
      </c>
      <c r="K183" s="15"/>
      <c r="L183" s="7"/>
      <c r="M183" s="2"/>
      <c r="N183" s="2"/>
      <c r="O183" s="29">
        <f>(IF(AND(J183&gt;0,J183&lt;=I183),J183,I183)*(L183-M183+N183))</f>
        <v>0</v>
      </c>
      <c r="P183" s="12"/>
      <c r="Q183" s="2"/>
      <c r="R183" s="2"/>
    </row>
    <row r="184" spans="1:18" ht="78.75">
      <c r="A184">
        <v>13</v>
      </c>
      <c r="B184">
        <v>32</v>
      </c>
      <c r="C184">
        <v>2020</v>
      </c>
      <c r="D184">
        <v>168</v>
      </c>
      <c r="G184" s="15">
        <v>168</v>
      </c>
      <c r="H184" s="20" t="s">
        <v>200</v>
      </c>
      <c r="I184" s="23">
        <v>2000</v>
      </c>
      <c r="J184" s="23" t="s">
        <v>34</v>
      </c>
      <c r="K184" s="15"/>
      <c r="L184" s="7"/>
      <c r="M184" s="2"/>
      <c r="N184" s="2"/>
      <c r="O184" s="29">
        <f>(IF(AND(J184&gt;0,J184&lt;=I184),J184,I184)*(L184-M184+N184))</f>
        <v>0</v>
      </c>
      <c r="P184" s="12"/>
      <c r="Q184" s="2"/>
      <c r="R184" s="2"/>
    </row>
    <row r="185" spans="1:18" ht="45">
      <c r="A185">
        <v>13</v>
      </c>
      <c r="B185">
        <v>32</v>
      </c>
      <c r="C185">
        <v>2020</v>
      </c>
      <c r="D185">
        <v>169</v>
      </c>
      <c r="G185" s="15">
        <v>169</v>
      </c>
      <c r="H185" s="20" t="s">
        <v>201</v>
      </c>
      <c r="I185" s="23">
        <v>100</v>
      </c>
      <c r="J185" s="23" t="s">
        <v>23</v>
      </c>
      <c r="K185" s="15"/>
      <c r="L185" s="7"/>
      <c r="M185" s="2"/>
      <c r="N185" s="2"/>
      <c r="O185" s="29">
        <f>(IF(AND(J185&gt;0,J185&lt;=I185),J185,I185)*(L185-M185+N185))</f>
        <v>0</v>
      </c>
      <c r="P185" s="12"/>
      <c r="Q185" s="2"/>
      <c r="R185" s="2"/>
    </row>
    <row r="186" spans="1:18" ht="22.5">
      <c r="A186">
        <v>13</v>
      </c>
      <c r="B186">
        <v>32</v>
      </c>
      <c r="C186">
        <v>2020</v>
      </c>
      <c r="D186">
        <v>170</v>
      </c>
      <c r="G186" s="15">
        <v>170</v>
      </c>
      <c r="H186" s="20" t="s">
        <v>202</v>
      </c>
      <c r="I186" s="23">
        <v>1</v>
      </c>
      <c r="J186" s="23" t="s">
        <v>23</v>
      </c>
      <c r="K186" s="15"/>
      <c r="L186" s="7"/>
      <c r="M186" s="2"/>
      <c r="N186" s="2"/>
      <c r="O186" s="29">
        <f>(IF(AND(J186&gt;0,J186&lt;=I186),J186,I186)*(L186-M186+N186))</f>
        <v>0</v>
      </c>
      <c r="P186" s="12"/>
      <c r="Q186" s="2"/>
      <c r="R186" s="2"/>
    </row>
    <row r="187" spans="1:18" ht="33.75">
      <c r="A187">
        <v>13</v>
      </c>
      <c r="B187">
        <v>32</v>
      </c>
      <c r="C187">
        <v>2020</v>
      </c>
      <c r="D187">
        <v>171</v>
      </c>
      <c r="G187" s="15">
        <v>171</v>
      </c>
      <c r="H187" s="20" t="s">
        <v>203</v>
      </c>
      <c r="I187" s="23">
        <v>10</v>
      </c>
      <c r="J187" s="23" t="s">
        <v>204</v>
      </c>
      <c r="K187" s="15"/>
      <c r="L187" s="7"/>
      <c r="M187" s="2"/>
      <c r="N187" s="2"/>
      <c r="O187" s="29">
        <f>(IF(AND(J187&gt;0,J187&lt;=I187),J187,I187)*(L187-M187+N187))</f>
        <v>0</v>
      </c>
      <c r="P187" s="12"/>
      <c r="Q187" s="2"/>
      <c r="R187" s="2"/>
    </row>
    <row r="188" spans="1:18" ht="33.75">
      <c r="A188">
        <v>13</v>
      </c>
      <c r="B188">
        <v>32</v>
      </c>
      <c r="C188">
        <v>2020</v>
      </c>
      <c r="D188">
        <v>172</v>
      </c>
      <c r="G188" s="15">
        <v>172</v>
      </c>
      <c r="H188" s="20" t="s">
        <v>205</v>
      </c>
      <c r="I188" s="23">
        <v>500</v>
      </c>
      <c r="J188" s="23" t="s">
        <v>47</v>
      </c>
      <c r="K188" s="15"/>
      <c r="L188" s="7"/>
      <c r="M188" s="2"/>
      <c r="N188" s="2"/>
      <c r="O188" s="29">
        <f>(IF(AND(J188&gt;0,J188&lt;=I188),J188,I188)*(L188-M188+N188))</f>
        <v>0</v>
      </c>
      <c r="P188" s="12"/>
      <c r="Q188" s="2"/>
      <c r="R188" s="2"/>
    </row>
    <row r="189" spans="1:18" ht="135">
      <c r="A189">
        <v>13</v>
      </c>
      <c r="B189">
        <v>32</v>
      </c>
      <c r="C189">
        <v>2020</v>
      </c>
      <c r="D189">
        <v>173</v>
      </c>
      <c r="G189" s="15">
        <v>173</v>
      </c>
      <c r="H189" s="20" t="s">
        <v>206</v>
      </c>
      <c r="I189" s="23">
        <v>1000</v>
      </c>
      <c r="J189" s="23" t="s">
        <v>47</v>
      </c>
      <c r="K189" s="15"/>
      <c r="L189" s="7"/>
      <c r="M189" s="2"/>
      <c r="N189" s="2"/>
      <c r="O189" s="29">
        <f>(IF(AND(J189&gt;0,J189&lt;=I189),J189,I189)*(L189-M189+N189))</f>
        <v>0</v>
      </c>
      <c r="P189" s="12"/>
      <c r="Q189" s="2"/>
      <c r="R189" s="2"/>
    </row>
    <row r="190" spans="1:18" ht="33.75">
      <c r="A190">
        <v>13</v>
      </c>
      <c r="B190">
        <v>32</v>
      </c>
      <c r="C190">
        <v>2020</v>
      </c>
      <c r="D190">
        <v>174</v>
      </c>
      <c r="G190" s="15">
        <v>174</v>
      </c>
      <c r="H190" s="20" t="s">
        <v>207</v>
      </c>
      <c r="I190" s="23">
        <v>5</v>
      </c>
      <c r="J190" s="23" t="s">
        <v>54</v>
      </c>
      <c r="K190" s="15"/>
      <c r="L190" s="7"/>
      <c r="M190" s="2"/>
      <c r="N190" s="2"/>
      <c r="O190" s="29">
        <f>(IF(AND(J190&gt;0,J190&lt;=I190),J190,I190)*(L190-M190+N190))</f>
        <v>0</v>
      </c>
      <c r="P190" s="12"/>
      <c r="Q190" s="2"/>
      <c r="R190" s="2"/>
    </row>
    <row r="191" spans="1:18" ht="146.25">
      <c r="A191">
        <v>13</v>
      </c>
      <c r="B191">
        <v>32</v>
      </c>
      <c r="C191">
        <v>2020</v>
      </c>
      <c r="D191">
        <v>175</v>
      </c>
      <c r="G191" s="15">
        <v>175</v>
      </c>
      <c r="H191" s="20" t="s">
        <v>208</v>
      </c>
      <c r="I191" s="23">
        <v>10</v>
      </c>
      <c r="J191" s="23" t="s">
        <v>54</v>
      </c>
      <c r="K191" s="15"/>
      <c r="L191" s="7"/>
      <c r="M191" s="2"/>
      <c r="N191" s="2"/>
      <c r="O191" s="29">
        <f>(IF(AND(J191&gt;0,J191&lt;=I191),J191,I191)*(L191-M191+N191))</f>
        <v>0</v>
      </c>
      <c r="P191" s="12"/>
      <c r="Q191" s="2"/>
      <c r="R191" s="2"/>
    </row>
    <row r="192" spans="1:18" ht="56.25">
      <c r="A192">
        <v>13</v>
      </c>
      <c r="B192">
        <v>32</v>
      </c>
      <c r="C192">
        <v>2020</v>
      </c>
      <c r="D192">
        <v>176</v>
      </c>
      <c r="G192" s="15">
        <v>176</v>
      </c>
      <c r="H192" s="20" t="s">
        <v>209</v>
      </c>
      <c r="I192" s="23">
        <v>500</v>
      </c>
      <c r="J192" s="23" t="s">
        <v>210</v>
      </c>
      <c r="K192" s="15"/>
      <c r="L192" s="7"/>
      <c r="M192" s="2"/>
      <c r="N192" s="2"/>
      <c r="O192" s="29">
        <f>(IF(AND(J192&gt;0,J192&lt;=I192),J192,I192)*(L192-M192+N192))</f>
        <v>0</v>
      </c>
      <c r="P192" s="12"/>
      <c r="Q192" s="2"/>
      <c r="R192" s="2"/>
    </row>
    <row r="193" spans="1:18" ht="45">
      <c r="A193">
        <v>13</v>
      </c>
      <c r="B193">
        <v>32</v>
      </c>
      <c r="C193">
        <v>2020</v>
      </c>
      <c r="D193">
        <v>177</v>
      </c>
      <c r="G193" s="15">
        <v>177</v>
      </c>
      <c r="H193" s="20" t="s">
        <v>211</v>
      </c>
      <c r="I193" s="23">
        <v>500</v>
      </c>
      <c r="J193" s="23" t="s">
        <v>52</v>
      </c>
      <c r="K193" s="15"/>
      <c r="L193" s="7"/>
      <c r="M193" s="2"/>
      <c r="N193" s="2"/>
      <c r="O193" s="29">
        <f>(IF(AND(J193&gt;0,J193&lt;=I193),J193,I193)*(L193-M193+N193))</f>
        <v>0</v>
      </c>
      <c r="P193" s="12"/>
      <c r="Q193" s="2"/>
      <c r="R193" s="2"/>
    </row>
    <row r="194" spans="1:18" ht="15">
      <c r="A194">
        <v>13</v>
      </c>
      <c r="B194">
        <v>32</v>
      </c>
      <c r="C194">
        <v>2020</v>
      </c>
      <c r="D194">
        <v>178</v>
      </c>
      <c r="G194" s="15">
        <v>178</v>
      </c>
      <c r="H194" s="20" t="s">
        <v>212</v>
      </c>
      <c r="I194" s="23">
        <v>50</v>
      </c>
      <c r="J194" s="23" t="s">
        <v>213</v>
      </c>
      <c r="K194" s="15"/>
      <c r="L194" s="7"/>
      <c r="M194" s="2"/>
      <c r="N194" s="2"/>
      <c r="O194" s="29">
        <f>(IF(AND(J194&gt;0,J194&lt;=I194),J194,I194)*(L194-M194+N194))</f>
        <v>0</v>
      </c>
      <c r="P194" s="12"/>
      <c r="Q194" s="2"/>
      <c r="R194" s="2"/>
    </row>
    <row r="195" spans="1:18" ht="15">
      <c r="A195">
        <v>13</v>
      </c>
      <c r="B195">
        <v>32</v>
      </c>
      <c r="C195">
        <v>2020</v>
      </c>
      <c r="D195">
        <v>179</v>
      </c>
      <c r="G195" s="15">
        <v>179</v>
      </c>
      <c r="H195" s="20" t="s">
        <v>214</v>
      </c>
      <c r="I195" s="23">
        <v>50</v>
      </c>
      <c r="J195" s="23" t="s">
        <v>213</v>
      </c>
      <c r="K195" s="15"/>
      <c r="L195" s="7"/>
      <c r="M195" s="2"/>
      <c r="N195" s="2"/>
      <c r="O195" s="29">
        <f>(IF(AND(J195&gt;0,J195&lt;=I195),J195,I195)*(L195-M195+N195))</f>
        <v>0</v>
      </c>
      <c r="P195" s="12"/>
      <c r="Q195" s="2"/>
      <c r="R195" s="2"/>
    </row>
    <row r="196" spans="1:18" ht="15">
      <c r="A196">
        <v>13</v>
      </c>
      <c r="B196">
        <v>32</v>
      </c>
      <c r="C196">
        <v>2020</v>
      </c>
      <c r="D196">
        <v>180</v>
      </c>
      <c r="G196" s="15">
        <v>180</v>
      </c>
      <c r="H196" s="20" t="s">
        <v>215</v>
      </c>
      <c r="I196" s="23">
        <v>35</v>
      </c>
      <c r="J196" s="23" t="s">
        <v>213</v>
      </c>
      <c r="K196" s="15"/>
      <c r="L196" s="7"/>
      <c r="M196" s="2"/>
      <c r="N196" s="2"/>
      <c r="O196" s="29">
        <f>(IF(AND(J196&gt;0,J196&lt;=I196),J196,I196)*(L196-M196+N196))</f>
        <v>0</v>
      </c>
      <c r="P196" s="12"/>
      <c r="Q196" s="2"/>
      <c r="R196" s="2"/>
    </row>
    <row r="197" spans="1:18" ht="33.75">
      <c r="A197">
        <v>13</v>
      </c>
      <c r="B197">
        <v>32</v>
      </c>
      <c r="C197">
        <v>2020</v>
      </c>
      <c r="D197">
        <v>181</v>
      </c>
      <c r="G197" s="15">
        <v>181</v>
      </c>
      <c r="H197" s="20" t="s">
        <v>216</v>
      </c>
      <c r="I197" s="23">
        <v>10</v>
      </c>
      <c r="J197" s="23" t="s">
        <v>23</v>
      </c>
      <c r="K197" s="15"/>
      <c r="L197" s="7"/>
      <c r="M197" s="2"/>
      <c r="N197" s="2"/>
      <c r="O197" s="29">
        <f>(IF(AND(J197&gt;0,J197&lt;=I197),J197,I197)*(L197-M197+N197))</f>
        <v>0</v>
      </c>
      <c r="P197" s="12"/>
      <c r="Q197" s="2"/>
      <c r="R197" s="2"/>
    </row>
    <row r="198" spans="1:18" ht="15">
      <c r="A198">
        <v>13</v>
      </c>
      <c r="B198">
        <v>32</v>
      </c>
      <c r="C198">
        <v>2020</v>
      </c>
      <c r="D198">
        <v>182</v>
      </c>
      <c r="G198" s="15">
        <v>182</v>
      </c>
      <c r="H198" s="20" t="s">
        <v>217</v>
      </c>
      <c r="I198" s="23">
        <v>150</v>
      </c>
      <c r="J198" s="23" t="s">
        <v>23</v>
      </c>
      <c r="K198" s="15"/>
      <c r="L198" s="7"/>
      <c r="M198" s="2"/>
      <c r="N198" s="2"/>
      <c r="O198" s="29">
        <f>(IF(AND(J198&gt;0,J198&lt;=I198),J198,I198)*(L198-M198+N198))</f>
        <v>0</v>
      </c>
      <c r="P198" s="12"/>
      <c r="Q198" s="2"/>
      <c r="R198" s="2"/>
    </row>
    <row r="199" spans="1:18" ht="15">
      <c r="A199">
        <v>13</v>
      </c>
      <c r="B199">
        <v>32</v>
      </c>
      <c r="C199">
        <v>2020</v>
      </c>
      <c r="D199">
        <v>183</v>
      </c>
      <c r="G199" s="15">
        <v>183</v>
      </c>
      <c r="H199" s="20" t="s">
        <v>218</v>
      </c>
      <c r="I199" s="23">
        <v>150</v>
      </c>
      <c r="J199" s="23" t="s">
        <v>23</v>
      </c>
      <c r="K199" s="15"/>
      <c r="L199" s="7"/>
      <c r="M199" s="2"/>
      <c r="N199" s="2"/>
      <c r="O199" s="29">
        <f>(IF(AND(J199&gt;0,J199&lt;=I199),J199,I199)*(L199-M199+N199))</f>
        <v>0</v>
      </c>
      <c r="P199" s="12"/>
      <c r="Q199" s="2"/>
      <c r="R199" s="2"/>
    </row>
    <row r="200" spans="1:18" ht="22.5">
      <c r="A200">
        <v>13</v>
      </c>
      <c r="B200">
        <v>32</v>
      </c>
      <c r="C200">
        <v>2020</v>
      </c>
      <c r="D200">
        <v>184</v>
      </c>
      <c r="G200" s="15">
        <v>184</v>
      </c>
      <c r="H200" s="20" t="s">
        <v>219</v>
      </c>
      <c r="I200" s="23">
        <v>50</v>
      </c>
      <c r="J200" s="23" t="s">
        <v>23</v>
      </c>
      <c r="K200" s="15"/>
      <c r="L200" s="7"/>
      <c r="M200" s="2"/>
      <c r="N200" s="2"/>
      <c r="O200" s="29">
        <f>(IF(AND(J200&gt;0,J200&lt;=I200),J200,I200)*(L200-M200+N200))</f>
        <v>0</v>
      </c>
      <c r="P200" s="12"/>
      <c r="Q200" s="2"/>
      <c r="R200" s="2"/>
    </row>
    <row r="201" spans="1:18" ht="33.75">
      <c r="A201">
        <v>13</v>
      </c>
      <c r="B201">
        <v>32</v>
      </c>
      <c r="C201">
        <v>2020</v>
      </c>
      <c r="D201">
        <v>185</v>
      </c>
      <c r="G201" s="15">
        <v>185</v>
      </c>
      <c r="H201" s="20" t="s">
        <v>220</v>
      </c>
      <c r="I201" s="23">
        <v>100</v>
      </c>
      <c r="J201" s="23" t="s">
        <v>54</v>
      </c>
      <c r="K201" s="15"/>
      <c r="L201" s="7"/>
      <c r="M201" s="2"/>
      <c r="N201" s="2"/>
      <c r="O201" s="29">
        <f>(IF(AND(J201&gt;0,J201&lt;=I201),J201,I201)*(L201-M201+N201))</f>
        <v>0</v>
      </c>
      <c r="P201" s="12"/>
      <c r="Q201" s="2"/>
      <c r="R201" s="2"/>
    </row>
    <row r="202" spans="1:18" ht="78.75">
      <c r="A202">
        <v>13</v>
      </c>
      <c r="B202">
        <v>32</v>
      </c>
      <c r="C202">
        <v>2020</v>
      </c>
      <c r="D202">
        <v>186</v>
      </c>
      <c r="G202" s="15">
        <v>186</v>
      </c>
      <c r="H202" s="20" t="s">
        <v>221</v>
      </c>
      <c r="I202" s="23">
        <v>40</v>
      </c>
      <c r="J202" s="23" t="s">
        <v>54</v>
      </c>
      <c r="K202" s="15"/>
      <c r="L202" s="7"/>
      <c r="M202" s="2"/>
      <c r="N202" s="2"/>
      <c r="O202" s="29">
        <f>(IF(AND(J202&gt;0,J202&lt;=I202),J202,I202)*(L202-M202+N202))</f>
        <v>0</v>
      </c>
      <c r="P202" s="12"/>
      <c r="Q202" s="2"/>
      <c r="R202" s="2"/>
    </row>
    <row r="203" spans="1:18" ht="56.25">
      <c r="A203">
        <v>13</v>
      </c>
      <c r="B203">
        <v>32</v>
      </c>
      <c r="C203">
        <v>2020</v>
      </c>
      <c r="D203">
        <v>187</v>
      </c>
      <c r="G203" s="15">
        <v>187</v>
      </c>
      <c r="H203" s="20" t="s">
        <v>222</v>
      </c>
      <c r="I203" s="23">
        <v>15</v>
      </c>
      <c r="J203" s="23" t="s">
        <v>54</v>
      </c>
      <c r="K203" s="15"/>
      <c r="L203" s="7"/>
      <c r="M203" s="2"/>
      <c r="N203" s="2"/>
      <c r="O203" s="29">
        <f>(IF(AND(J203&gt;0,J203&lt;=I203),J203,I203)*(L203-M203+N203))</f>
        <v>0</v>
      </c>
      <c r="P203" s="12"/>
      <c r="Q203" s="2"/>
      <c r="R203" s="2"/>
    </row>
    <row r="204" spans="1:18" ht="45">
      <c r="A204">
        <v>13</v>
      </c>
      <c r="B204">
        <v>32</v>
      </c>
      <c r="C204">
        <v>2020</v>
      </c>
      <c r="D204">
        <v>188</v>
      </c>
      <c r="G204" s="15">
        <v>188</v>
      </c>
      <c r="H204" s="20" t="s">
        <v>223</v>
      </c>
      <c r="I204" s="23">
        <v>15</v>
      </c>
      <c r="J204" s="23" t="s">
        <v>54</v>
      </c>
      <c r="K204" s="15"/>
      <c r="L204" s="7"/>
      <c r="M204" s="2"/>
      <c r="N204" s="2"/>
      <c r="O204" s="29">
        <f>(IF(AND(J204&gt;0,J204&lt;=I204),J204,I204)*(L204-M204+N204))</f>
        <v>0</v>
      </c>
      <c r="P204" s="12"/>
      <c r="Q204" s="2"/>
      <c r="R204" s="2"/>
    </row>
    <row r="205" spans="1:18" ht="45">
      <c r="A205">
        <v>13</v>
      </c>
      <c r="B205">
        <v>32</v>
      </c>
      <c r="C205">
        <v>2020</v>
      </c>
      <c r="D205">
        <v>189</v>
      </c>
      <c r="G205" s="15">
        <v>189</v>
      </c>
      <c r="H205" s="20" t="s">
        <v>224</v>
      </c>
      <c r="I205" s="23">
        <v>30</v>
      </c>
      <c r="J205" s="23" t="s">
        <v>54</v>
      </c>
      <c r="K205" s="15"/>
      <c r="L205" s="7"/>
      <c r="M205" s="2"/>
      <c r="N205" s="2"/>
      <c r="O205" s="29">
        <f>(IF(AND(J205&gt;0,J205&lt;=I205),J205,I205)*(L205-M205+N205))</f>
        <v>0</v>
      </c>
      <c r="P205" s="12"/>
      <c r="Q205" s="2"/>
      <c r="R205" s="2"/>
    </row>
    <row r="206" spans="1:18" ht="56.25">
      <c r="A206">
        <v>13</v>
      </c>
      <c r="B206">
        <v>32</v>
      </c>
      <c r="C206">
        <v>2020</v>
      </c>
      <c r="D206">
        <v>190</v>
      </c>
      <c r="G206" s="15">
        <v>190</v>
      </c>
      <c r="H206" s="20" t="s">
        <v>225</v>
      </c>
      <c r="I206" s="23">
        <v>15</v>
      </c>
      <c r="J206" s="23" t="s">
        <v>54</v>
      </c>
      <c r="K206" s="15"/>
      <c r="L206" s="7"/>
      <c r="M206" s="2"/>
      <c r="N206" s="2"/>
      <c r="O206" s="29">
        <f>(IF(AND(J206&gt;0,J206&lt;=I206),J206,I206)*(L206-M206+N206))</f>
        <v>0</v>
      </c>
      <c r="P206" s="12"/>
      <c r="Q206" s="2"/>
      <c r="R206" s="2"/>
    </row>
    <row r="207" spans="1:18" ht="45">
      <c r="A207">
        <v>13</v>
      </c>
      <c r="B207">
        <v>32</v>
      </c>
      <c r="C207">
        <v>2020</v>
      </c>
      <c r="D207">
        <v>191</v>
      </c>
      <c r="G207" s="15">
        <v>191</v>
      </c>
      <c r="H207" s="20" t="s">
        <v>226</v>
      </c>
      <c r="I207" s="23">
        <v>40</v>
      </c>
      <c r="J207" s="23" t="s">
        <v>54</v>
      </c>
      <c r="K207" s="15"/>
      <c r="L207" s="7"/>
      <c r="M207" s="2"/>
      <c r="N207" s="2"/>
      <c r="O207" s="29">
        <f>(IF(AND(J207&gt;0,J207&lt;=I207),J207,I207)*(L207-M207+N207))</f>
        <v>0</v>
      </c>
      <c r="P207" s="12"/>
      <c r="Q207" s="2"/>
      <c r="R207" s="2"/>
    </row>
    <row r="208" spans="1:18" ht="45">
      <c r="A208">
        <v>13</v>
      </c>
      <c r="B208">
        <v>32</v>
      </c>
      <c r="C208">
        <v>2020</v>
      </c>
      <c r="D208">
        <v>192</v>
      </c>
      <c r="G208" s="15">
        <v>192</v>
      </c>
      <c r="H208" s="20" t="s">
        <v>227</v>
      </c>
      <c r="I208" s="23">
        <v>40</v>
      </c>
      <c r="J208" s="23" t="s">
        <v>54</v>
      </c>
      <c r="K208" s="15"/>
      <c r="L208" s="7"/>
      <c r="M208" s="2"/>
      <c r="N208" s="2"/>
      <c r="O208" s="29">
        <f>(IF(AND(J208&gt;0,J208&lt;=I208),J208,I208)*(L208-M208+N208))</f>
        <v>0</v>
      </c>
      <c r="P208" s="12"/>
      <c r="Q208" s="2"/>
      <c r="R208" s="2"/>
    </row>
    <row r="209" spans="1:18" ht="33.75">
      <c r="A209">
        <v>13</v>
      </c>
      <c r="B209">
        <v>32</v>
      </c>
      <c r="C209">
        <v>2020</v>
      </c>
      <c r="D209">
        <v>193</v>
      </c>
      <c r="G209" s="15">
        <v>193</v>
      </c>
      <c r="H209" s="20" t="s">
        <v>228</v>
      </c>
      <c r="I209" s="23">
        <v>40</v>
      </c>
      <c r="J209" s="23" t="s">
        <v>54</v>
      </c>
      <c r="K209" s="15"/>
      <c r="L209" s="7"/>
      <c r="M209" s="2"/>
      <c r="N209" s="2"/>
      <c r="O209" s="29">
        <f>(IF(AND(J209&gt;0,J209&lt;=I209),J209,I209)*(L209-M209+N209))</f>
        <v>0</v>
      </c>
      <c r="P209" s="12"/>
      <c r="Q209" s="2"/>
      <c r="R209" s="2"/>
    </row>
    <row r="210" spans="1:18" ht="33.75">
      <c r="A210">
        <v>13</v>
      </c>
      <c r="B210">
        <v>32</v>
      </c>
      <c r="C210">
        <v>2020</v>
      </c>
      <c r="D210">
        <v>194</v>
      </c>
      <c r="G210" s="15">
        <v>194</v>
      </c>
      <c r="H210" s="20" t="s">
        <v>229</v>
      </c>
      <c r="I210" s="23">
        <v>40</v>
      </c>
      <c r="J210" s="23" t="s">
        <v>54</v>
      </c>
      <c r="K210" s="15"/>
      <c r="L210" s="7"/>
      <c r="M210" s="2"/>
      <c r="N210" s="2"/>
      <c r="O210" s="29">
        <f>(IF(AND(J210&gt;0,J210&lt;=I210),J210,I210)*(L210-M210+N210))</f>
        <v>0</v>
      </c>
      <c r="P210" s="12"/>
      <c r="Q210" s="2"/>
      <c r="R210" s="2"/>
    </row>
    <row r="211" spans="1:18" ht="56.25">
      <c r="A211">
        <v>13</v>
      </c>
      <c r="B211">
        <v>32</v>
      </c>
      <c r="C211">
        <v>2020</v>
      </c>
      <c r="D211">
        <v>195</v>
      </c>
      <c r="G211" s="15">
        <v>195</v>
      </c>
      <c r="H211" s="20" t="s">
        <v>230</v>
      </c>
      <c r="I211" s="23">
        <v>15</v>
      </c>
      <c r="J211" s="23" t="s">
        <v>54</v>
      </c>
      <c r="K211" s="15"/>
      <c r="L211" s="7"/>
      <c r="M211" s="2"/>
      <c r="N211" s="2"/>
      <c r="O211" s="29">
        <f>(IF(AND(J211&gt;0,J211&lt;=I211),J211,I211)*(L211-M211+N211))</f>
        <v>0</v>
      </c>
      <c r="P211" s="12"/>
      <c r="Q211" s="2"/>
      <c r="R211" s="2"/>
    </row>
    <row r="212" spans="1:18" ht="56.25">
      <c r="A212">
        <v>13</v>
      </c>
      <c r="B212">
        <v>32</v>
      </c>
      <c r="C212">
        <v>2020</v>
      </c>
      <c r="D212">
        <v>196</v>
      </c>
      <c r="G212" s="15">
        <v>196</v>
      </c>
      <c r="H212" s="20" t="s">
        <v>231</v>
      </c>
      <c r="I212" s="23">
        <v>15</v>
      </c>
      <c r="J212" s="23" t="s">
        <v>54</v>
      </c>
      <c r="K212" s="15"/>
      <c r="L212" s="7"/>
      <c r="M212" s="2"/>
      <c r="N212" s="2"/>
      <c r="O212" s="29">
        <f>(IF(AND(J212&gt;0,J212&lt;=I212),J212,I212)*(L212-M212+N212))</f>
        <v>0</v>
      </c>
      <c r="P212" s="12"/>
      <c r="Q212" s="2"/>
      <c r="R212" s="2"/>
    </row>
    <row r="213" spans="1:18" ht="15">
      <c r="A213">
        <v>13</v>
      </c>
      <c r="B213">
        <v>32</v>
      </c>
      <c r="C213">
        <v>2020</v>
      </c>
      <c r="D213">
        <v>197</v>
      </c>
      <c r="G213" s="15">
        <v>197</v>
      </c>
      <c r="H213" s="20" t="s">
        <v>232</v>
      </c>
      <c r="I213" s="23">
        <v>20</v>
      </c>
      <c r="J213" s="23" t="s">
        <v>34</v>
      </c>
      <c r="K213" s="15"/>
      <c r="L213" s="7"/>
      <c r="M213" s="2"/>
      <c r="N213" s="2"/>
      <c r="O213" s="29">
        <f>(IF(AND(J213&gt;0,J213&lt;=I213),J213,I213)*(L213-M213+N213))</f>
        <v>0</v>
      </c>
      <c r="P213" s="12"/>
      <c r="Q213" s="2"/>
      <c r="R213" s="2"/>
    </row>
    <row r="214" spans="1:18" ht="45">
      <c r="A214">
        <v>13</v>
      </c>
      <c r="B214">
        <v>32</v>
      </c>
      <c r="C214">
        <v>2020</v>
      </c>
      <c r="D214">
        <v>198</v>
      </c>
      <c r="G214" s="15">
        <v>198</v>
      </c>
      <c r="H214" s="20" t="s">
        <v>233</v>
      </c>
      <c r="I214" s="23">
        <v>120</v>
      </c>
      <c r="J214" s="23" t="s">
        <v>29</v>
      </c>
      <c r="K214" s="15"/>
      <c r="L214" s="7"/>
      <c r="M214" s="2"/>
      <c r="N214" s="2"/>
      <c r="O214" s="29">
        <f>(IF(AND(J214&gt;0,J214&lt;=I214),J214,I214)*(L214-M214+N214))</f>
        <v>0</v>
      </c>
      <c r="P214" s="12"/>
      <c r="Q214" s="2"/>
      <c r="R214" s="2"/>
    </row>
    <row r="215" spans="1:18" ht="33.75">
      <c r="A215">
        <v>13</v>
      </c>
      <c r="B215">
        <v>32</v>
      </c>
      <c r="C215">
        <v>2020</v>
      </c>
      <c r="D215">
        <v>199</v>
      </c>
      <c r="G215" s="15">
        <v>199</v>
      </c>
      <c r="H215" s="20" t="s">
        <v>234</v>
      </c>
      <c r="I215" s="23">
        <v>20</v>
      </c>
      <c r="J215" s="23" t="s">
        <v>29</v>
      </c>
      <c r="K215" s="15"/>
      <c r="L215" s="7"/>
      <c r="M215" s="2"/>
      <c r="N215" s="2"/>
      <c r="O215" s="29">
        <f>(IF(AND(J215&gt;0,J215&lt;=I215),J215,I215)*(L215-M215+N215))</f>
        <v>0</v>
      </c>
      <c r="P215" s="12"/>
      <c r="Q215" s="2"/>
      <c r="R215" s="2"/>
    </row>
    <row r="216" spans="1:18" ht="22.5">
      <c r="A216">
        <v>13</v>
      </c>
      <c r="B216">
        <v>32</v>
      </c>
      <c r="C216">
        <v>2020</v>
      </c>
      <c r="D216">
        <v>200</v>
      </c>
      <c r="G216" s="15">
        <v>200</v>
      </c>
      <c r="H216" s="20" t="s">
        <v>235</v>
      </c>
      <c r="I216" s="23">
        <v>40</v>
      </c>
      <c r="J216" s="23" t="s">
        <v>54</v>
      </c>
      <c r="K216" s="15"/>
      <c r="L216" s="7"/>
      <c r="M216" s="2"/>
      <c r="N216" s="2"/>
      <c r="O216" s="29">
        <f>(IF(AND(J216&gt;0,J216&lt;=I216),J216,I216)*(L216-M216+N216))</f>
        <v>0</v>
      </c>
      <c r="P216" s="12"/>
      <c r="Q216" s="2"/>
      <c r="R216" s="2"/>
    </row>
    <row r="217" spans="1:18" ht="33.75">
      <c r="A217">
        <v>13</v>
      </c>
      <c r="B217">
        <v>32</v>
      </c>
      <c r="C217">
        <v>2020</v>
      </c>
      <c r="D217">
        <v>201</v>
      </c>
      <c r="G217" s="15">
        <v>201</v>
      </c>
      <c r="H217" s="20" t="s">
        <v>236</v>
      </c>
      <c r="I217" s="23">
        <v>40</v>
      </c>
      <c r="J217" s="23" t="s">
        <v>54</v>
      </c>
      <c r="K217" s="15"/>
      <c r="L217" s="7"/>
      <c r="M217" s="2"/>
      <c r="N217" s="2"/>
      <c r="O217" s="29">
        <f>(IF(AND(J217&gt;0,J217&lt;=I217),J217,I217)*(L217-M217+N217))</f>
        <v>0</v>
      </c>
      <c r="P217" s="12"/>
      <c r="Q217" s="2"/>
      <c r="R217" s="2"/>
    </row>
    <row r="218" spans="1:18" ht="33.75">
      <c r="A218">
        <v>13</v>
      </c>
      <c r="B218">
        <v>32</v>
      </c>
      <c r="C218">
        <v>2020</v>
      </c>
      <c r="D218">
        <v>202</v>
      </c>
      <c r="G218" s="15">
        <v>202</v>
      </c>
      <c r="H218" s="20" t="s">
        <v>237</v>
      </c>
      <c r="I218" s="23">
        <v>40</v>
      </c>
      <c r="J218" s="23" t="s">
        <v>54</v>
      </c>
      <c r="K218" s="15"/>
      <c r="L218" s="7"/>
      <c r="M218" s="2"/>
      <c r="N218" s="2"/>
      <c r="O218" s="29">
        <f>(IF(AND(J218&gt;0,J218&lt;=I218),J218,I218)*(L218-M218+N218))</f>
        <v>0</v>
      </c>
      <c r="P218" s="12"/>
      <c r="Q218" s="2"/>
      <c r="R218" s="2"/>
    </row>
    <row r="219" spans="1:18" ht="45">
      <c r="A219">
        <v>13</v>
      </c>
      <c r="B219">
        <v>32</v>
      </c>
      <c r="C219">
        <v>2020</v>
      </c>
      <c r="D219">
        <v>203</v>
      </c>
      <c r="G219" s="15">
        <v>203</v>
      </c>
      <c r="H219" s="20" t="s">
        <v>238</v>
      </c>
      <c r="I219" s="23">
        <v>10</v>
      </c>
      <c r="J219" s="23" t="s">
        <v>54</v>
      </c>
      <c r="K219" s="15"/>
      <c r="L219" s="7"/>
      <c r="M219" s="2"/>
      <c r="N219" s="2"/>
      <c r="O219" s="29">
        <f>(IF(AND(J219&gt;0,J219&lt;=I219),J219,I219)*(L219-M219+N219))</f>
        <v>0</v>
      </c>
      <c r="P219" s="12"/>
      <c r="Q219" s="2"/>
      <c r="R219" s="2"/>
    </row>
    <row r="220" spans="1:18" ht="45">
      <c r="A220">
        <v>13</v>
      </c>
      <c r="B220">
        <v>32</v>
      </c>
      <c r="C220">
        <v>2020</v>
      </c>
      <c r="D220">
        <v>204</v>
      </c>
      <c r="G220" s="15">
        <v>204</v>
      </c>
      <c r="H220" s="20" t="s">
        <v>239</v>
      </c>
      <c r="I220" s="23">
        <v>10</v>
      </c>
      <c r="J220" s="23" t="s">
        <v>54</v>
      </c>
      <c r="K220" s="15"/>
      <c r="L220" s="7"/>
      <c r="M220" s="2"/>
      <c r="N220" s="2"/>
      <c r="O220" s="29">
        <f>(IF(AND(J220&gt;0,J220&lt;=I220),J220,I220)*(L220-M220+N220))</f>
        <v>0</v>
      </c>
      <c r="P220" s="12"/>
      <c r="Q220" s="2"/>
      <c r="R220" s="2"/>
    </row>
    <row r="221" spans="1:18" ht="45">
      <c r="A221">
        <v>13</v>
      </c>
      <c r="B221">
        <v>32</v>
      </c>
      <c r="C221">
        <v>2020</v>
      </c>
      <c r="D221">
        <v>205</v>
      </c>
      <c r="G221" s="15">
        <v>205</v>
      </c>
      <c r="H221" s="20" t="s">
        <v>240</v>
      </c>
      <c r="I221" s="23">
        <v>10</v>
      </c>
      <c r="J221" s="23" t="s">
        <v>54</v>
      </c>
      <c r="K221" s="15"/>
      <c r="L221" s="7"/>
      <c r="M221" s="2"/>
      <c r="N221" s="2"/>
      <c r="O221" s="29">
        <f>(IF(AND(J221&gt;0,J221&lt;=I221),J221,I221)*(L221-M221+N221))</f>
        <v>0</v>
      </c>
      <c r="P221" s="12"/>
      <c r="Q221" s="2"/>
      <c r="R221" s="2"/>
    </row>
    <row r="222" spans="1:18" ht="45">
      <c r="A222">
        <v>13</v>
      </c>
      <c r="B222">
        <v>32</v>
      </c>
      <c r="C222">
        <v>2020</v>
      </c>
      <c r="D222">
        <v>206</v>
      </c>
      <c r="G222" s="15">
        <v>206</v>
      </c>
      <c r="H222" s="20" t="s">
        <v>241</v>
      </c>
      <c r="I222" s="23">
        <v>10</v>
      </c>
      <c r="J222" s="23" t="s">
        <v>54</v>
      </c>
      <c r="K222" s="15"/>
      <c r="L222" s="7"/>
      <c r="M222" s="2"/>
      <c r="N222" s="2"/>
      <c r="O222" s="29">
        <f>(IF(AND(J222&gt;0,J222&lt;=I222),J222,I222)*(L222-M222+N222))</f>
        <v>0</v>
      </c>
      <c r="P222" s="12"/>
      <c r="Q222" s="2"/>
      <c r="R222" s="2"/>
    </row>
    <row r="223" spans="1:18" ht="45">
      <c r="A223">
        <v>13</v>
      </c>
      <c r="B223">
        <v>32</v>
      </c>
      <c r="C223">
        <v>2020</v>
      </c>
      <c r="D223">
        <v>207</v>
      </c>
      <c r="G223" s="15">
        <v>207</v>
      </c>
      <c r="H223" s="20" t="s">
        <v>242</v>
      </c>
      <c r="I223" s="23">
        <v>10</v>
      </c>
      <c r="J223" s="23" t="s">
        <v>54</v>
      </c>
      <c r="K223" s="15"/>
      <c r="L223" s="7"/>
      <c r="M223" s="2"/>
      <c r="N223" s="2"/>
      <c r="O223" s="29">
        <f>(IF(AND(J223&gt;0,J223&lt;=I223),J223,I223)*(L223-M223+N223))</f>
        <v>0</v>
      </c>
      <c r="P223" s="12"/>
      <c r="Q223" s="2"/>
      <c r="R223" s="2"/>
    </row>
    <row r="224" spans="1:18" ht="45">
      <c r="A224">
        <v>13</v>
      </c>
      <c r="B224">
        <v>32</v>
      </c>
      <c r="C224">
        <v>2020</v>
      </c>
      <c r="D224">
        <v>208</v>
      </c>
      <c r="G224" s="15">
        <v>208</v>
      </c>
      <c r="H224" s="20" t="s">
        <v>243</v>
      </c>
      <c r="I224" s="23">
        <v>10</v>
      </c>
      <c r="J224" s="23" t="s">
        <v>54</v>
      </c>
      <c r="K224" s="15"/>
      <c r="L224" s="7"/>
      <c r="M224" s="2"/>
      <c r="N224" s="2"/>
      <c r="O224" s="29">
        <f>(IF(AND(J224&gt;0,J224&lt;=I224),J224,I224)*(L224-M224+N224))</f>
        <v>0</v>
      </c>
      <c r="P224" s="12"/>
      <c r="Q224" s="2"/>
      <c r="R224" s="2"/>
    </row>
    <row r="225" spans="1:18" ht="45">
      <c r="A225">
        <v>13</v>
      </c>
      <c r="B225">
        <v>32</v>
      </c>
      <c r="C225">
        <v>2020</v>
      </c>
      <c r="D225">
        <v>209</v>
      </c>
      <c r="G225" s="15">
        <v>209</v>
      </c>
      <c r="H225" s="20" t="s">
        <v>244</v>
      </c>
      <c r="I225" s="23">
        <v>10</v>
      </c>
      <c r="J225" s="23" t="s">
        <v>54</v>
      </c>
      <c r="K225" s="15"/>
      <c r="L225" s="7"/>
      <c r="M225" s="2"/>
      <c r="N225" s="2"/>
      <c r="O225" s="29">
        <f>(IF(AND(J225&gt;0,J225&lt;=I225),J225,I225)*(L225-M225+N225))</f>
        <v>0</v>
      </c>
      <c r="P225" s="12"/>
      <c r="Q225" s="2"/>
      <c r="R225" s="2"/>
    </row>
    <row r="226" spans="1:18" ht="90">
      <c r="A226">
        <v>13</v>
      </c>
      <c r="B226">
        <v>32</v>
      </c>
      <c r="C226">
        <v>2020</v>
      </c>
      <c r="D226">
        <v>210</v>
      </c>
      <c r="G226" s="15">
        <v>210</v>
      </c>
      <c r="H226" s="20" t="s">
        <v>245</v>
      </c>
      <c r="I226" s="23">
        <v>40</v>
      </c>
      <c r="J226" s="23" t="s">
        <v>34</v>
      </c>
      <c r="K226" s="15"/>
      <c r="L226" s="7"/>
      <c r="M226" s="2"/>
      <c r="N226" s="2"/>
      <c r="O226" s="29">
        <f>(IF(AND(J226&gt;0,J226&lt;=I226),J226,I226)*(L226-M226+N226))</f>
        <v>0</v>
      </c>
      <c r="P226" s="12"/>
      <c r="Q226" s="2"/>
      <c r="R226" s="2"/>
    </row>
    <row r="227" spans="1:18" ht="67.5">
      <c r="A227">
        <v>13</v>
      </c>
      <c r="B227">
        <v>32</v>
      </c>
      <c r="C227">
        <v>2020</v>
      </c>
      <c r="D227">
        <v>211</v>
      </c>
      <c r="G227" s="15">
        <v>211</v>
      </c>
      <c r="H227" s="20" t="s">
        <v>246</v>
      </c>
      <c r="I227" s="23">
        <v>30</v>
      </c>
      <c r="J227" s="23" t="s">
        <v>54</v>
      </c>
      <c r="K227" s="15"/>
      <c r="L227" s="7"/>
      <c r="M227" s="2"/>
      <c r="N227" s="2"/>
      <c r="O227" s="29">
        <f>(IF(AND(J227&gt;0,J227&lt;=I227),J227,I227)*(L227-M227+N227))</f>
        <v>0</v>
      </c>
      <c r="P227" s="12"/>
      <c r="Q227" s="2"/>
      <c r="R227" s="2"/>
    </row>
    <row r="228" spans="1:18" ht="67.5">
      <c r="A228">
        <v>13</v>
      </c>
      <c r="B228">
        <v>32</v>
      </c>
      <c r="C228">
        <v>2020</v>
      </c>
      <c r="D228">
        <v>212</v>
      </c>
      <c r="G228" s="15">
        <v>212</v>
      </c>
      <c r="H228" s="20" t="s">
        <v>247</v>
      </c>
      <c r="I228" s="23">
        <v>1000</v>
      </c>
      <c r="J228" s="23" t="s">
        <v>34</v>
      </c>
      <c r="K228" s="15"/>
      <c r="L228" s="7"/>
      <c r="M228" s="2"/>
      <c r="N228" s="2"/>
      <c r="O228" s="29">
        <f>(IF(AND(J228&gt;0,J228&lt;=I228),J228,I228)*(L228-M228+N228))</f>
        <v>0</v>
      </c>
      <c r="P228" s="12"/>
      <c r="Q228" s="2"/>
      <c r="R228" s="2"/>
    </row>
    <row r="229" spans="1:18" ht="67.5">
      <c r="A229">
        <v>13</v>
      </c>
      <c r="B229">
        <v>32</v>
      </c>
      <c r="C229">
        <v>2020</v>
      </c>
      <c r="D229">
        <v>213</v>
      </c>
      <c r="G229" s="15">
        <v>213</v>
      </c>
      <c r="H229" s="20" t="s">
        <v>248</v>
      </c>
      <c r="I229" s="23">
        <v>2500</v>
      </c>
      <c r="J229" s="23" t="s">
        <v>34</v>
      </c>
      <c r="K229" s="15"/>
      <c r="L229" s="7"/>
      <c r="M229" s="2"/>
      <c r="N229" s="2"/>
      <c r="O229" s="29">
        <f>(IF(AND(J229&gt;0,J229&lt;=I229),J229,I229)*(L229-M229+N229))</f>
        <v>0</v>
      </c>
      <c r="P229" s="12"/>
      <c r="Q229" s="2"/>
      <c r="R229" s="2"/>
    </row>
    <row r="230" spans="1:18" ht="67.5">
      <c r="A230">
        <v>13</v>
      </c>
      <c r="B230">
        <v>32</v>
      </c>
      <c r="C230">
        <v>2020</v>
      </c>
      <c r="D230">
        <v>214</v>
      </c>
      <c r="G230" s="15">
        <v>214</v>
      </c>
      <c r="H230" s="20" t="s">
        <v>249</v>
      </c>
      <c r="I230" s="23">
        <v>500</v>
      </c>
      <c r="J230" s="23" t="s">
        <v>34</v>
      </c>
      <c r="K230" s="15"/>
      <c r="L230" s="7"/>
      <c r="M230" s="2"/>
      <c r="N230" s="2"/>
      <c r="O230" s="29">
        <f>(IF(AND(J230&gt;0,J230&lt;=I230),J230,I230)*(L230-M230+N230))</f>
        <v>0</v>
      </c>
      <c r="P230" s="12"/>
      <c r="Q230" s="2"/>
      <c r="R230" s="2"/>
    </row>
    <row r="231" spans="1:18" ht="67.5">
      <c r="A231">
        <v>13</v>
      </c>
      <c r="B231">
        <v>32</v>
      </c>
      <c r="C231">
        <v>2020</v>
      </c>
      <c r="D231">
        <v>215</v>
      </c>
      <c r="G231" s="15">
        <v>215</v>
      </c>
      <c r="H231" s="20" t="s">
        <v>250</v>
      </c>
      <c r="I231" s="23">
        <v>2000</v>
      </c>
      <c r="J231" s="23" t="s">
        <v>34</v>
      </c>
      <c r="K231" s="15"/>
      <c r="L231" s="7"/>
      <c r="M231" s="2"/>
      <c r="N231" s="2"/>
      <c r="O231" s="29">
        <f>(IF(AND(J231&gt;0,J231&lt;=I231),J231,I231)*(L231-M231+N231))</f>
        <v>0</v>
      </c>
      <c r="P231" s="12"/>
      <c r="Q231" s="2"/>
      <c r="R231" s="2"/>
    </row>
    <row r="232" spans="1:18" ht="101.25">
      <c r="A232">
        <v>13</v>
      </c>
      <c r="B232">
        <v>32</v>
      </c>
      <c r="C232">
        <v>2020</v>
      </c>
      <c r="D232">
        <v>216</v>
      </c>
      <c r="G232" s="15">
        <v>216</v>
      </c>
      <c r="H232" s="20" t="s">
        <v>251</v>
      </c>
      <c r="I232" s="23">
        <v>2000</v>
      </c>
      <c r="J232" s="23" t="s">
        <v>34</v>
      </c>
      <c r="K232" s="15"/>
      <c r="L232" s="7"/>
      <c r="M232" s="2"/>
      <c r="N232" s="2"/>
      <c r="O232" s="29">
        <f>(IF(AND(J232&gt;0,J232&lt;=I232),J232,I232)*(L232-M232+N232))</f>
        <v>0</v>
      </c>
      <c r="P232" s="12"/>
      <c r="Q232" s="2"/>
      <c r="R232" s="2"/>
    </row>
    <row r="233" spans="1:18" ht="22.5">
      <c r="A233">
        <v>13</v>
      </c>
      <c r="B233">
        <v>32</v>
      </c>
      <c r="C233">
        <v>2020</v>
      </c>
      <c r="D233">
        <v>217</v>
      </c>
      <c r="G233" s="15">
        <v>217</v>
      </c>
      <c r="H233" s="20" t="s">
        <v>252</v>
      </c>
      <c r="I233" s="23">
        <v>100</v>
      </c>
      <c r="J233" s="23" t="s">
        <v>23</v>
      </c>
      <c r="K233" s="15"/>
      <c r="L233" s="7"/>
      <c r="M233" s="2"/>
      <c r="N233" s="2"/>
      <c r="O233" s="29">
        <f>(IF(AND(J233&gt;0,J233&lt;=I233),J233,I233)*(L233-M233+N233))</f>
        <v>0</v>
      </c>
      <c r="P233" s="12"/>
      <c r="Q233" s="2"/>
      <c r="R233" s="2"/>
    </row>
    <row r="234" spans="1:18" ht="78.75">
      <c r="A234">
        <v>13</v>
      </c>
      <c r="B234">
        <v>32</v>
      </c>
      <c r="C234">
        <v>2020</v>
      </c>
      <c r="D234">
        <v>218</v>
      </c>
      <c r="G234" s="15">
        <v>218</v>
      </c>
      <c r="H234" s="20" t="s">
        <v>253</v>
      </c>
      <c r="I234" s="23">
        <v>20</v>
      </c>
      <c r="J234" s="23" t="s">
        <v>23</v>
      </c>
      <c r="K234" s="15"/>
      <c r="L234" s="7"/>
      <c r="M234" s="2"/>
      <c r="N234" s="2"/>
      <c r="O234" s="29">
        <f>(IF(AND(J234&gt;0,J234&lt;=I234),J234,I234)*(L234-M234+N234))</f>
        <v>0</v>
      </c>
      <c r="P234" s="12"/>
      <c r="Q234" s="2"/>
      <c r="R234" s="2"/>
    </row>
    <row r="235" spans="1:18" ht="78.75">
      <c r="A235">
        <v>13</v>
      </c>
      <c r="B235">
        <v>32</v>
      </c>
      <c r="C235">
        <v>2020</v>
      </c>
      <c r="D235">
        <v>219</v>
      </c>
      <c r="G235" s="15">
        <v>219</v>
      </c>
      <c r="H235" s="20" t="s">
        <v>254</v>
      </c>
      <c r="I235" s="23">
        <v>75</v>
      </c>
      <c r="J235" s="23" t="s">
        <v>23</v>
      </c>
      <c r="K235" s="15"/>
      <c r="L235" s="7"/>
      <c r="M235" s="2"/>
      <c r="N235" s="2"/>
      <c r="O235" s="29">
        <f>(IF(AND(J235&gt;0,J235&lt;=I235),J235,I235)*(L235-M235+N235))</f>
        <v>0</v>
      </c>
      <c r="P235" s="12"/>
      <c r="Q235" s="2"/>
      <c r="R235" s="2"/>
    </row>
    <row r="236" spans="1:18" ht="78.75">
      <c r="A236">
        <v>13</v>
      </c>
      <c r="B236">
        <v>32</v>
      </c>
      <c r="C236">
        <v>2020</v>
      </c>
      <c r="D236">
        <v>220</v>
      </c>
      <c r="G236" s="15">
        <v>220</v>
      </c>
      <c r="H236" s="20" t="s">
        <v>255</v>
      </c>
      <c r="I236" s="23">
        <v>75</v>
      </c>
      <c r="J236" s="23" t="s">
        <v>23</v>
      </c>
      <c r="K236" s="15"/>
      <c r="L236" s="7"/>
      <c r="M236" s="2"/>
      <c r="N236" s="2"/>
      <c r="O236" s="29">
        <f>(IF(AND(J236&gt;0,J236&lt;=I236),J236,I236)*(L236-M236+N236))</f>
        <v>0</v>
      </c>
      <c r="P236" s="12"/>
      <c r="Q236" s="2"/>
      <c r="R236" s="2"/>
    </row>
    <row r="237" spans="1:18" ht="90">
      <c r="A237">
        <v>13</v>
      </c>
      <c r="B237">
        <v>32</v>
      </c>
      <c r="C237">
        <v>2020</v>
      </c>
      <c r="D237">
        <v>221</v>
      </c>
      <c r="G237" s="15">
        <v>221</v>
      </c>
      <c r="H237" s="20" t="s">
        <v>256</v>
      </c>
      <c r="I237" s="23">
        <v>100</v>
      </c>
      <c r="J237" s="23" t="s">
        <v>23</v>
      </c>
      <c r="K237" s="15"/>
      <c r="L237" s="7"/>
      <c r="M237" s="2"/>
      <c r="N237" s="2"/>
      <c r="O237" s="29">
        <f>(IF(AND(J237&gt;0,J237&lt;=I237),J237,I237)*(L237-M237+N237))</f>
        <v>0</v>
      </c>
      <c r="P237" s="12"/>
      <c r="Q237" s="2"/>
      <c r="R237" s="2"/>
    </row>
    <row r="238" spans="1:18" ht="33.75">
      <c r="A238">
        <v>13</v>
      </c>
      <c r="B238">
        <v>32</v>
      </c>
      <c r="C238">
        <v>2020</v>
      </c>
      <c r="D238">
        <v>222</v>
      </c>
      <c r="G238" s="15">
        <v>222</v>
      </c>
      <c r="H238" s="20" t="s">
        <v>257</v>
      </c>
      <c r="I238" s="23">
        <v>1000</v>
      </c>
      <c r="J238" s="23" t="s">
        <v>23</v>
      </c>
      <c r="K238" s="15"/>
      <c r="L238" s="7"/>
      <c r="M238" s="2"/>
      <c r="N238" s="2"/>
      <c r="O238" s="29">
        <f>(IF(AND(J238&gt;0,J238&lt;=I238),J238,I238)*(L238-M238+N238))</f>
        <v>0</v>
      </c>
      <c r="P238" s="12"/>
      <c r="Q238" s="2"/>
      <c r="R238" s="2"/>
    </row>
    <row r="239" spans="1:18" ht="22.5">
      <c r="A239">
        <v>13</v>
      </c>
      <c r="B239">
        <v>32</v>
      </c>
      <c r="C239">
        <v>2020</v>
      </c>
      <c r="D239">
        <v>223</v>
      </c>
      <c r="G239" s="15">
        <v>223</v>
      </c>
      <c r="H239" s="20" t="s">
        <v>258</v>
      </c>
      <c r="I239" s="23">
        <v>100</v>
      </c>
      <c r="J239" s="23" t="s">
        <v>23</v>
      </c>
      <c r="K239" s="15"/>
      <c r="L239" s="7"/>
      <c r="M239" s="2"/>
      <c r="N239" s="2"/>
      <c r="O239" s="29">
        <f>(IF(AND(J239&gt;0,J239&lt;=I239),J239,I239)*(L239-M239+N239))</f>
        <v>0</v>
      </c>
      <c r="P239" s="12"/>
      <c r="Q239" s="2"/>
      <c r="R239" s="2"/>
    </row>
    <row r="240" spans="1:18" ht="22.5">
      <c r="A240">
        <v>13</v>
      </c>
      <c r="B240">
        <v>32</v>
      </c>
      <c r="C240">
        <v>2020</v>
      </c>
      <c r="D240">
        <v>224</v>
      </c>
      <c r="G240" s="15">
        <v>224</v>
      </c>
      <c r="H240" s="20" t="s">
        <v>259</v>
      </c>
      <c r="I240" s="23">
        <v>100</v>
      </c>
      <c r="J240" s="23" t="s">
        <v>23</v>
      </c>
      <c r="K240" s="15"/>
      <c r="L240" s="7"/>
      <c r="M240" s="2"/>
      <c r="N240" s="2"/>
      <c r="O240" s="29">
        <f>(IF(AND(J240&gt;0,J240&lt;=I240),J240,I240)*(L240-M240+N240))</f>
        <v>0</v>
      </c>
      <c r="P240" s="12"/>
      <c r="Q240" s="2"/>
      <c r="R240" s="2"/>
    </row>
    <row r="241" spans="1:18" ht="33.75">
      <c r="A241">
        <v>13</v>
      </c>
      <c r="B241">
        <v>32</v>
      </c>
      <c r="C241">
        <v>2020</v>
      </c>
      <c r="D241">
        <v>225</v>
      </c>
      <c r="G241" s="15">
        <v>225</v>
      </c>
      <c r="H241" s="20" t="s">
        <v>260</v>
      </c>
      <c r="I241" s="23">
        <v>1500</v>
      </c>
      <c r="J241" s="23" t="s">
        <v>47</v>
      </c>
      <c r="K241" s="15"/>
      <c r="L241" s="7"/>
      <c r="M241" s="2"/>
      <c r="N241" s="2"/>
      <c r="O241" s="29">
        <f>(IF(AND(J241&gt;0,J241&lt;=I241),J241,I241)*(L241-M241+N241))</f>
        <v>0</v>
      </c>
      <c r="P241" s="12"/>
      <c r="Q241" s="2"/>
      <c r="R241" s="2"/>
    </row>
    <row r="242" spans="1:18" ht="33.75">
      <c r="A242">
        <v>13</v>
      </c>
      <c r="B242">
        <v>32</v>
      </c>
      <c r="C242">
        <v>2020</v>
      </c>
      <c r="D242">
        <v>226</v>
      </c>
      <c r="G242" s="15">
        <v>226</v>
      </c>
      <c r="H242" s="20" t="s">
        <v>261</v>
      </c>
      <c r="I242" s="23">
        <v>2000</v>
      </c>
      <c r="J242" s="23" t="s">
        <v>47</v>
      </c>
      <c r="K242" s="15"/>
      <c r="L242" s="7"/>
      <c r="M242" s="2"/>
      <c r="N242" s="2"/>
      <c r="O242" s="29">
        <f>(IF(AND(J242&gt;0,J242&lt;=I242),J242,I242)*(L242-M242+N242))</f>
        <v>0</v>
      </c>
      <c r="P242" s="12"/>
      <c r="Q242" s="2"/>
      <c r="R242" s="2"/>
    </row>
    <row r="243" spans="1:18" ht="78.75">
      <c r="A243">
        <v>13</v>
      </c>
      <c r="B243">
        <v>32</v>
      </c>
      <c r="C243">
        <v>2020</v>
      </c>
      <c r="D243">
        <v>227</v>
      </c>
      <c r="G243" s="15">
        <v>227</v>
      </c>
      <c r="H243" s="20" t="s">
        <v>262</v>
      </c>
      <c r="I243" s="23">
        <v>500</v>
      </c>
      <c r="J243" s="23" t="s">
        <v>263</v>
      </c>
      <c r="K243" s="15"/>
      <c r="L243" s="7"/>
      <c r="M243" s="2"/>
      <c r="N243" s="2"/>
      <c r="O243" s="29">
        <f>(IF(AND(J243&gt;0,J243&lt;=I243),J243,I243)*(L243-M243+N243))</f>
        <v>0</v>
      </c>
      <c r="P243" s="12"/>
      <c r="Q243" s="2"/>
      <c r="R243" s="2"/>
    </row>
    <row r="244" spans="1:18" ht="78.75">
      <c r="A244">
        <v>13</v>
      </c>
      <c r="B244">
        <v>32</v>
      </c>
      <c r="C244">
        <v>2020</v>
      </c>
      <c r="D244">
        <v>228</v>
      </c>
      <c r="G244" s="15">
        <v>228</v>
      </c>
      <c r="H244" s="20" t="s">
        <v>264</v>
      </c>
      <c r="I244" s="23">
        <v>500</v>
      </c>
      <c r="J244" s="23" t="s">
        <v>263</v>
      </c>
      <c r="K244" s="15"/>
      <c r="L244" s="7"/>
      <c r="M244" s="2"/>
      <c r="N244" s="2"/>
      <c r="O244" s="29">
        <f>(IF(AND(J244&gt;0,J244&lt;=I244),J244,I244)*(L244-M244+N244))</f>
        <v>0</v>
      </c>
      <c r="P244" s="12"/>
      <c r="Q244" s="2"/>
      <c r="R244" s="2"/>
    </row>
    <row r="245" spans="1:18" ht="78.75">
      <c r="A245">
        <v>13</v>
      </c>
      <c r="B245">
        <v>32</v>
      </c>
      <c r="C245">
        <v>2020</v>
      </c>
      <c r="D245">
        <v>229</v>
      </c>
      <c r="G245" s="15">
        <v>229</v>
      </c>
      <c r="H245" s="20" t="s">
        <v>265</v>
      </c>
      <c r="I245" s="23">
        <v>500</v>
      </c>
      <c r="J245" s="23" t="s">
        <v>263</v>
      </c>
      <c r="K245" s="15"/>
      <c r="L245" s="7"/>
      <c r="M245" s="2"/>
      <c r="N245" s="2"/>
      <c r="O245" s="29">
        <f>(IF(AND(J245&gt;0,J245&lt;=I245),J245,I245)*(L245-M245+N245))</f>
        <v>0</v>
      </c>
      <c r="P245" s="12"/>
      <c r="Q245" s="2"/>
      <c r="R245" s="2"/>
    </row>
    <row r="246" spans="1:18" ht="33.75">
      <c r="A246">
        <v>13</v>
      </c>
      <c r="B246">
        <v>32</v>
      </c>
      <c r="C246">
        <v>2020</v>
      </c>
      <c r="D246">
        <v>230</v>
      </c>
      <c r="G246" s="15">
        <v>230</v>
      </c>
      <c r="H246" s="20" t="s">
        <v>266</v>
      </c>
      <c r="I246" s="23">
        <v>100</v>
      </c>
      <c r="J246" s="23" t="s">
        <v>54</v>
      </c>
      <c r="K246" s="15"/>
      <c r="L246" s="7"/>
      <c r="M246" s="2"/>
      <c r="N246" s="2"/>
      <c r="O246" s="29">
        <f>(IF(AND(J246&gt;0,J246&lt;=I246),J246,I246)*(L246-M246+N246))</f>
        <v>0</v>
      </c>
      <c r="P246" s="12"/>
      <c r="Q246" s="2"/>
      <c r="R246" s="2"/>
    </row>
    <row r="247" spans="1:18" ht="33.75">
      <c r="A247">
        <v>13</v>
      </c>
      <c r="B247">
        <v>32</v>
      </c>
      <c r="C247">
        <v>2020</v>
      </c>
      <c r="D247">
        <v>231</v>
      </c>
      <c r="G247" s="15">
        <v>231</v>
      </c>
      <c r="H247" s="20" t="s">
        <v>267</v>
      </c>
      <c r="I247" s="23">
        <v>20</v>
      </c>
      <c r="J247" s="23" t="s">
        <v>54</v>
      </c>
      <c r="K247" s="15"/>
      <c r="L247" s="7"/>
      <c r="M247" s="2"/>
      <c r="N247" s="2"/>
      <c r="O247" s="29">
        <f>(IF(AND(J247&gt;0,J247&lt;=I247),J247,I247)*(L247-M247+N247))</f>
        <v>0</v>
      </c>
      <c r="P247" s="12"/>
      <c r="Q247" s="2"/>
      <c r="R247" s="2"/>
    </row>
    <row r="248" spans="1:18" ht="112.5">
      <c r="A248">
        <v>13</v>
      </c>
      <c r="B248">
        <v>32</v>
      </c>
      <c r="C248">
        <v>2020</v>
      </c>
      <c r="D248">
        <v>232</v>
      </c>
      <c r="G248" s="15">
        <v>232</v>
      </c>
      <c r="H248" s="20" t="s">
        <v>268</v>
      </c>
      <c r="I248" s="23">
        <v>1000</v>
      </c>
      <c r="J248" s="23" t="s">
        <v>23</v>
      </c>
      <c r="K248" s="15"/>
      <c r="L248" s="7"/>
      <c r="M248" s="2"/>
      <c r="N248" s="2"/>
      <c r="O248" s="29">
        <f>(IF(AND(J248&gt;0,J248&lt;=I248),J248,I248)*(L248-M248+N248))</f>
        <v>0</v>
      </c>
      <c r="P248" s="12"/>
      <c r="Q248" s="2"/>
      <c r="R248" s="2"/>
    </row>
    <row r="249" spans="1:18" ht="101.25">
      <c r="A249">
        <v>13</v>
      </c>
      <c r="B249">
        <v>32</v>
      </c>
      <c r="C249">
        <v>2020</v>
      </c>
      <c r="D249">
        <v>233</v>
      </c>
      <c r="G249" s="15">
        <v>233</v>
      </c>
      <c r="H249" s="20" t="s">
        <v>269</v>
      </c>
      <c r="I249" s="23">
        <v>3000</v>
      </c>
      <c r="J249" s="23" t="s">
        <v>23</v>
      </c>
      <c r="K249" s="15"/>
      <c r="L249" s="7"/>
      <c r="M249" s="2"/>
      <c r="N249" s="2"/>
      <c r="O249" s="29">
        <f>(IF(AND(J249&gt;0,J249&lt;=I249),J249,I249)*(L249-M249+N249))</f>
        <v>0</v>
      </c>
      <c r="P249" s="12"/>
      <c r="Q249" s="2"/>
      <c r="R249" s="2"/>
    </row>
    <row r="250" spans="1:18" ht="33.75">
      <c r="A250">
        <v>13</v>
      </c>
      <c r="B250">
        <v>32</v>
      </c>
      <c r="C250">
        <v>2020</v>
      </c>
      <c r="D250">
        <v>234</v>
      </c>
      <c r="G250" s="15">
        <v>234</v>
      </c>
      <c r="H250" s="20" t="s">
        <v>270</v>
      </c>
      <c r="I250" s="23">
        <v>5500</v>
      </c>
      <c r="J250" s="23" t="s">
        <v>54</v>
      </c>
      <c r="K250" s="15"/>
      <c r="L250" s="7"/>
      <c r="M250" s="2"/>
      <c r="N250" s="2"/>
      <c r="O250" s="29">
        <f>(IF(AND(J250&gt;0,J250&lt;=I250),J250,I250)*(L250-M250+N250))</f>
        <v>0</v>
      </c>
      <c r="P250" s="12"/>
      <c r="Q250" s="2"/>
      <c r="R250" s="2"/>
    </row>
    <row r="251" spans="1:18" ht="33.75">
      <c r="A251">
        <v>13</v>
      </c>
      <c r="B251">
        <v>32</v>
      </c>
      <c r="C251">
        <v>2020</v>
      </c>
      <c r="D251">
        <v>235</v>
      </c>
      <c r="G251" s="15">
        <v>235</v>
      </c>
      <c r="H251" s="20" t="s">
        <v>271</v>
      </c>
      <c r="I251" s="23">
        <v>7000</v>
      </c>
      <c r="J251" s="23" t="s">
        <v>54</v>
      </c>
      <c r="K251" s="15"/>
      <c r="L251" s="7"/>
      <c r="M251" s="2"/>
      <c r="N251" s="2"/>
      <c r="O251" s="29">
        <f>(IF(AND(J251&gt;0,J251&lt;=I251),J251,I251)*(L251-M251+N251))</f>
        <v>0</v>
      </c>
      <c r="P251" s="12"/>
      <c r="Q251" s="2"/>
      <c r="R251" s="2"/>
    </row>
    <row r="252" spans="1:18" ht="90">
      <c r="A252">
        <v>13</v>
      </c>
      <c r="B252">
        <v>32</v>
      </c>
      <c r="C252">
        <v>2020</v>
      </c>
      <c r="D252">
        <v>236</v>
      </c>
      <c r="G252" s="15">
        <v>236</v>
      </c>
      <c r="H252" s="20" t="s">
        <v>272</v>
      </c>
      <c r="I252" s="23">
        <v>40</v>
      </c>
      <c r="J252" s="23" t="s">
        <v>54</v>
      </c>
      <c r="K252" s="15"/>
      <c r="L252" s="7"/>
      <c r="M252" s="2"/>
      <c r="N252" s="2"/>
      <c r="O252" s="29">
        <f>(IF(AND(J252&gt;0,J252&lt;=I252),J252,I252)*(L252-M252+N252))</f>
        <v>0</v>
      </c>
      <c r="P252" s="12"/>
      <c r="Q252" s="2"/>
      <c r="R252" s="2"/>
    </row>
    <row r="253" spans="1:18" ht="90">
      <c r="A253">
        <v>13</v>
      </c>
      <c r="B253">
        <v>32</v>
      </c>
      <c r="C253">
        <v>2020</v>
      </c>
      <c r="D253">
        <v>237</v>
      </c>
      <c r="G253" s="15">
        <v>237</v>
      </c>
      <c r="H253" s="20" t="s">
        <v>273</v>
      </c>
      <c r="I253" s="23">
        <v>50</v>
      </c>
      <c r="J253" s="23" t="s">
        <v>54</v>
      </c>
      <c r="K253" s="15"/>
      <c r="L253" s="7"/>
      <c r="M253" s="2"/>
      <c r="N253" s="2"/>
      <c r="O253" s="29">
        <f>(IF(AND(J253&gt;0,J253&lt;=I253),J253,I253)*(L253-M253+N253))</f>
        <v>0</v>
      </c>
      <c r="P253" s="12"/>
      <c r="Q253" s="2"/>
      <c r="R253" s="2"/>
    </row>
    <row r="254" spans="1:18" ht="90">
      <c r="A254">
        <v>13</v>
      </c>
      <c r="B254">
        <v>32</v>
      </c>
      <c r="C254">
        <v>2020</v>
      </c>
      <c r="D254">
        <v>238</v>
      </c>
      <c r="G254" s="15">
        <v>238</v>
      </c>
      <c r="H254" s="20" t="s">
        <v>274</v>
      </c>
      <c r="I254" s="23">
        <v>40</v>
      </c>
      <c r="J254" s="23" t="s">
        <v>54</v>
      </c>
      <c r="K254" s="15"/>
      <c r="L254" s="7"/>
      <c r="M254" s="2"/>
      <c r="N254" s="2"/>
      <c r="O254" s="29">
        <f>(IF(AND(J254&gt;0,J254&lt;=I254),J254,I254)*(L254-M254+N254))</f>
        <v>0</v>
      </c>
      <c r="P254" s="12"/>
      <c r="Q254" s="2"/>
      <c r="R254" s="2"/>
    </row>
    <row r="255" spans="1:18" ht="90">
      <c r="A255">
        <v>13</v>
      </c>
      <c r="B255">
        <v>32</v>
      </c>
      <c r="C255">
        <v>2020</v>
      </c>
      <c r="D255">
        <v>239</v>
      </c>
      <c r="G255" s="15">
        <v>239</v>
      </c>
      <c r="H255" s="20" t="s">
        <v>275</v>
      </c>
      <c r="I255" s="23">
        <v>50</v>
      </c>
      <c r="J255" s="23" t="s">
        <v>54</v>
      </c>
      <c r="K255" s="15"/>
      <c r="L255" s="7"/>
      <c r="M255" s="2"/>
      <c r="N255" s="2"/>
      <c r="O255" s="29">
        <f>(IF(AND(J255&gt;0,J255&lt;=I255),J255,I255)*(L255-M255+N255))</f>
        <v>0</v>
      </c>
      <c r="P255" s="12"/>
      <c r="Q255" s="2"/>
      <c r="R255" s="2"/>
    </row>
    <row r="256" spans="1:18" ht="90">
      <c r="A256">
        <v>13</v>
      </c>
      <c r="B256">
        <v>32</v>
      </c>
      <c r="C256">
        <v>2020</v>
      </c>
      <c r="D256">
        <v>240</v>
      </c>
      <c r="G256" s="15">
        <v>240</v>
      </c>
      <c r="H256" s="20" t="s">
        <v>276</v>
      </c>
      <c r="I256" s="23">
        <v>10</v>
      </c>
      <c r="J256" s="23" t="s">
        <v>54</v>
      </c>
      <c r="K256" s="15"/>
      <c r="L256" s="7"/>
      <c r="M256" s="2"/>
      <c r="N256" s="2"/>
      <c r="O256" s="29">
        <f>(IF(AND(J256&gt;0,J256&lt;=I256),J256,I256)*(L256-M256+N256))</f>
        <v>0</v>
      </c>
      <c r="P256" s="12"/>
      <c r="Q256" s="2"/>
      <c r="R256" s="2"/>
    </row>
    <row r="257" spans="1:18" ht="90">
      <c r="A257">
        <v>13</v>
      </c>
      <c r="B257">
        <v>32</v>
      </c>
      <c r="C257">
        <v>2020</v>
      </c>
      <c r="D257">
        <v>241</v>
      </c>
      <c r="G257" s="15">
        <v>241</v>
      </c>
      <c r="H257" s="20" t="s">
        <v>277</v>
      </c>
      <c r="I257" s="23">
        <v>10</v>
      </c>
      <c r="J257" s="23" t="s">
        <v>54</v>
      </c>
      <c r="K257" s="15"/>
      <c r="L257" s="7"/>
      <c r="M257" s="2"/>
      <c r="N257" s="2"/>
      <c r="O257" s="29">
        <f>(IF(AND(J257&gt;0,J257&lt;=I257),J257,I257)*(L257-M257+N257))</f>
        <v>0</v>
      </c>
      <c r="P257" s="12"/>
      <c r="Q257" s="2"/>
      <c r="R257" s="2"/>
    </row>
    <row r="258" spans="1:18" ht="90">
      <c r="A258">
        <v>13</v>
      </c>
      <c r="B258">
        <v>32</v>
      </c>
      <c r="C258">
        <v>2020</v>
      </c>
      <c r="D258">
        <v>242</v>
      </c>
      <c r="G258" s="15">
        <v>242</v>
      </c>
      <c r="H258" s="20" t="s">
        <v>278</v>
      </c>
      <c r="I258" s="23">
        <v>20</v>
      </c>
      <c r="J258" s="23" t="s">
        <v>54</v>
      </c>
      <c r="K258" s="15"/>
      <c r="L258" s="7"/>
      <c r="M258" s="2"/>
      <c r="N258" s="2"/>
      <c r="O258" s="29">
        <f>(IF(AND(J258&gt;0,J258&lt;=I258),J258,I258)*(L258-M258+N258))</f>
        <v>0</v>
      </c>
      <c r="P258" s="12"/>
      <c r="Q258" s="2"/>
      <c r="R258" s="2"/>
    </row>
    <row r="259" spans="1:18" ht="90">
      <c r="A259">
        <v>13</v>
      </c>
      <c r="B259">
        <v>32</v>
      </c>
      <c r="C259">
        <v>2020</v>
      </c>
      <c r="D259">
        <v>243</v>
      </c>
      <c r="G259" s="15">
        <v>243</v>
      </c>
      <c r="H259" s="20" t="s">
        <v>279</v>
      </c>
      <c r="I259" s="23">
        <v>20</v>
      </c>
      <c r="J259" s="23" t="s">
        <v>54</v>
      </c>
      <c r="K259" s="15"/>
      <c r="L259" s="7"/>
      <c r="M259" s="2"/>
      <c r="N259" s="2"/>
      <c r="O259" s="29">
        <f>(IF(AND(J259&gt;0,J259&lt;=I259),J259,I259)*(L259-M259+N259))</f>
        <v>0</v>
      </c>
      <c r="P259" s="12"/>
      <c r="Q259" s="2"/>
      <c r="R259" s="2"/>
    </row>
    <row r="260" spans="1:18" ht="90">
      <c r="A260">
        <v>13</v>
      </c>
      <c r="B260">
        <v>32</v>
      </c>
      <c r="C260">
        <v>2020</v>
      </c>
      <c r="D260">
        <v>244</v>
      </c>
      <c r="G260" s="15">
        <v>244</v>
      </c>
      <c r="H260" s="20" t="s">
        <v>280</v>
      </c>
      <c r="I260" s="23">
        <v>20</v>
      </c>
      <c r="J260" s="23" t="s">
        <v>54</v>
      </c>
      <c r="K260" s="15"/>
      <c r="L260" s="7"/>
      <c r="M260" s="2"/>
      <c r="N260" s="2"/>
      <c r="O260" s="29">
        <f>(IF(AND(J260&gt;0,J260&lt;=I260),J260,I260)*(L260-M260+N260))</f>
        <v>0</v>
      </c>
      <c r="P260" s="12"/>
      <c r="Q260" s="2"/>
      <c r="R260" s="2"/>
    </row>
    <row r="261" spans="1:18" ht="78.75">
      <c r="A261">
        <v>13</v>
      </c>
      <c r="B261">
        <v>32</v>
      </c>
      <c r="C261">
        <v>2020</v>
      </c>
      <c r="D261">
        <v>245</v>
      </c>
      <c r="G261" s="15">
        <v>245</v>
      </c>
      <c r="H261" s="20" t="s">
        <v>281</v>
      </c>
      <c r="I261" s="23">
        <v>30</v>
      </c>
      <c r="J261" s="23" t="s">
        <v>34</v>
      </c>
      <c r="K261" s="15"/>
      <c r="L261" s="7"/>
      <c r="M261" s="2"/>
      <c r="N261" s="2"/>
      <c r="O261" s="29">
        <f>(IF(AND(J261&gt;0,J261&lt;=I261),J261,I261)*(L261-M261+N261))</f>
        <v>0</v>
      </c>
      <c r="P261" s="12"/>
      <c r="Q261" s="2"/>
      <c r="R261" s="2"/>
    </row>
    <row r="262" spans="1:18" ht="135">
      <c r="A262">
        <v>13</v>
      </c>
      <c r="B262">
        <v>32</v>
      </c>
      <c r="C262">
        <v>2020</v>
      </c>
      <c r="D262">
        <v>246</v>
      </c>
      <c r="G262" s="15">
        <v>246</v>
      </c>
      <c r="H262" s="20" t="s">
        <v>282</v>
      </c>
      <c r="I262" s="23">
        <v>5</v>
      </c>
      <c r="J262" s="23" t="s">
        <v>54</v>
      </c>
      <c r="K262" s="15"/>
      <c r="L262" s="7"/>
      <c r="M262" s="2"/>
      <c r="N262" s="2"/>
      <c r="O262" s="29">
        <f>(IF(AND(J262&gt;0,J262&lt;=I262),J262,I262)*(L262-M262+N262))</f>
        <v>0</v>
      </c>
      <c r="P262" s="12"/>
      <c r="Q262" s="2"/>
      <c r="R262" s="2"/>
    </row>
    <row r="263" spans="1:18" ht="56.25">
      <c r="A263">
        <v>13</v>
      </c>
      <c r="B263">
        <v>32</v>
      </c>
      <c r="C263">
        <v>2020</v>
      </c>
      <c r="D263">
        <v>247</v>
      </c>
      <c r="G263" s="15">
        <v>247</v>
      </c>
      <c r="H263" s="20" t="s">
        <v>283</v>
      </c>
      <c r="I263" s="23">
        <v>15</v>
      </c>
      <c r="J263" s="23" t="s">
        <v>54</v>
      </c>
      <c r="K263" s="15"/>
      <c r="L263" s="7"/>
      <c r="M263" s="2"/>
      <c r="N263" s="2"/>
      <c r="O263" s="29">
        <f>(IF(AND(J263&gt;0,J263&lt;=I263),J263,I263)*(L263-M263+N263))</f>
        <v>0</v>
      </c>
      <c r="P263" s="12"/>
      <c r="Q263" s="2"/>
      <c r="R263" s="2"/>
    </row>
    <row r="264" spans="1:18" ht="78.75">
      <c r="A264">
        <v>13</v>
      </c>
      <c r="B264">
        <v>32</v>
      </c>
      <c r="C264">
        <v>2020</v>
      </c>
      <c r="D264">
        <v>248</v>
      </c>
      <c r="G264" s="15">
        <v>248</v>
      </c>
      <c r="H264" s="20" t="s">
        <v>284</v>
      </c>
      <c r="I264" s="23">
        <v>10</v>
      </c>
      <c r="J264" s="23" t="s">
        <v>34</v>
      </c>
      <c r="K264" s="15"/>
      <c r="L264" s="7"/>
      <c r="M264" s="2"/>
      <c r="N264" s="2"/>
      <c r="O264" s="29">
        <f>(IF(AND(J264&gt;0,J264&lt;=I264),J264,I264)*(L264-M264+N264))</f>
        <v>0</v>
      </c>
      <c r="P264" s="12"/>
      <c r="Q264" s="2"/>
      <c r="R264" s="2"/>
    </row>
    <row r="265" spans="1:18" ht="45">
      <c r="A265">
        <v>13</v>
      </c>
      <c r="B265">
        <v>32</v>
      </c>
      <c r="C265">
        <v>2020</v>
      </c>
      <c r="D265">
        <v>249</v>
      </c>
      <c r="G265" s="15">
        <v>249</v>
      </c>
      <c r="H265" s="20" t="s">
        <v>285</v>
      </c>
      <c r="I265" s="23">
        <v>50</v>
      </c>
      <c r="J265" s="23" t="s">
        <v>54</v>
      </c>
      <c r="K265" s="15"/>
      <c r="L265" s="7"/>
      <c r="M265" s="2"/>
      <c r="N265" s="2"/>
      <c r="O265" s="29">
        <f>(IF(AND(J265&gt;0,J265&lt;=I265),J265,I265)*(L265-M265+N265))</f>
        <v>0</v>
      </c>
      <c r="P265" s="12"/>
      <c r="Q265" s="2"/>
      <c r="R265" s="2"/>
    </row>
    <row r="266" spans="1:18" ht="45">
      <c r="A266">
        <v>13</v>
      </c>
      <c r="B266">
        <v>32</v>
      </c>
      <c r="C266">
        <v>2020</v>
      </c>
      <c r="D266">
        <v>250</v>
      </c>
      <c r="G266" s="15">
        <v>250</v>
      </c>
      <c r="H266" s="20" t="s">
        <v>286</v>
      </c>
      <c r="I266" s="23">
        <v>100</v>
      </c>
      <c r="J266" s="23" t="s">
        <v>54</v>
      </c>
      <c r="K266" s="15"/>
      <c r="L266" s="7"/>
      <c r="M266" s="2"/>
      <c r="N266" s="2"/>
      <c r="O266" s="29">
        <f>(IF(AND(J266&gt;0,J266&lt;=I266),J266,I266)*(L266-M266+N266))</f>
        <v>0</v>
      </c>
      <c r="P266" s="12"/>
      <c r="Q266" s="2"/>
      <c r="R266" s="2"/>
    </row>
    <row r="267" spans="1:18" ht="45">
      <c r="A267">
        <v>13</v>
      </c>
      <c r="B267">
        <v>32</v>
      </c>
      <c r="C267">
        <v>2020</v>
      </c>
      <c r="D267">
        <v>251</v>
      </c>
      <c r="G267" s="15">
        <v>251</v>
      </c>
      <c r="H267" s="20" t="s">
        <v>287</v>
      </c>
      <c r="I267" s="23">
        <v>50</v>
      </c>
      <c r="J267" s="23" t="s">
        <v>54</v>
      </c>
      <c r="K267" s="15"/>
      <c r="L267" s="7"/>
      <c r="M267" s="2"/>
      <c r="N267" s="2"/>
      <c r="O267" s="29">
        <f>(IF(AND(J267&gt;0,J267&lt;=I267),J267,I267)*(L267-M267+N267))</f>
        <v>0</v>
      </c>
      <c r="P267" s="12"/>
      <c r="Q267" s="2"/>
      <c r="R267" s="2"/>
    </row>
    <row r="268" spans="1:18" ht="45">
      <c r="A268">
        <v>13</v>
      </c>
      <c r="B268">
        <v>32</v>
      </c>
      <c r="C268">
        <v>2020</v>
      </c>
      <c r="D268">
        <v>252</v>
      </c>
      <c r="G268" s="15">
        <v>252</v>
      </c>
      <c r="H268" s="20" t="s">
        <v>288</v>
      </c>
      <c r="I268" s="23">
        <v>15</v>
      </c>
      <c r="J268" s="23" t="s">
        <v>54</v>
      </c>
      <c r="K268" s="15"/>
      <c r="L268" s="7"/>
      <c r="M268" s="2"/>
      <c r="N268" s="2"/>
      <c r="O268" s="29">
        <f>(IF(AND(J268&gt;0,J268&lt;=I268),J268,I268)*(L268-M268+N268))</f>
        <v>0</v>
      </c>
      <c r="P268" s="12"/>
      <c r="Q268" s="2"/>
      <c r="R268" s="2"/>
    </row>
    <row r="269" spans="1:18" ht="135">
      <c r="A269">
        <v>13</v>
      </c>
      <c r="B269">
        <v>32</v>
      </c>
      <c r="C269">
        <v>2020</v>
      </c>
      <c r="D269">
        <v>253</v>
      </c>
      <c r="G269" s="15">
        <v>253</v>
      </c>
      <c r="H269" s="20" t="s">
        <v>289</v>
      </c>
      <c r="I269" s="23">
        <v>6000</v>
      </c>
      <c r="J269" s="23" t="s">
        <v>34</v>
      </c>
      <c r="K269" s="15"/>
      <c r="L269" s="7"/>
      <c r="M269" s="2"/>
      <c r="N269" s="2"/>
      <c r="O269" s="29">
        <f>(IF(AND(J269&gt;0,J269&lt;=I269),J269,I269)*(L269-M269+N269))</f>
        <v>0</v>
      </c>
      <c r="P269" s="12"/>
      <c r="Q269" s="2"/>
      <c r="R269" s="2"/>
    </row>
    <row r="270" spans="1:18" ht="45">
      <c r="A270">
        <v>13</v>
      </c>
      <c r="B270">
        <v>32</v>
      </c>
      <c r="C270">
        <v>2020</v>
      </c>
      <c r="D270">
        <v>254</v>
      </c>
      <c r="G270" s="15">
        <v>254</v>
      </c>
      <c r="H270" s="20" t="s">
        <v>290</v>
      </c>
      <c r="I270" s="23">
        <v>180</v>
      </c>
      <c r="J270" s="23" t="s">
        <v>23</v>
      </c>
      <c r="K270" s="15"/>
      <c r="L270" s="7"/>
      <c r="M270" s="2"/>
      <c r="N270" s="2"/>
      <c r="O270" s="29">
        <f>(IF(AND(J270&gt;0,J270&lt;=I270),J270,I270)*(L270-M270+N270))</f>
        <v>0</v>
      </c>
      <c r="P270" s="12"/>
      <c r="Q270" s="2"/>
      <c r="R270" s="2"/>
    </row>
    <row r="271" spans="1:18" ht="22.5">
      <c r="A271">
        <v>13</v>
      </c>
      <c r="B271">
        <v>32</v>
      </c>
      <c r="C271">
        <v>2020</v>
      </c>
      <c r="D271">
        <v>255</v>
      </c>
      <c r="G271" s="15">
        <v>255</v>
      </c>
      <c r="H271" s="20" t="s">
        <v>291</v>
      </c>
      <c r="I271" s="23">
        <v>18000</v>
      </c>
      <c r="J271" s="23" t="s">
        <v>54</v>
      </c>
      <c r="K271" s="15"/>
      <c r="L271" s="7"/>
      <c r="M271" s="2"/>
      <c r="N271" s="2"/>
      <c r="O271" s="29">
        <f>(IF(AND(J271&gt;0,J271&lt;=I271),J271,I271)*(L271-M271+N271))</f>
        <v>0</v>
      </c>
      <c r="P271" s="12"/>
      <c r="Q271" s="2"/>
      <c r="R271" s="2"/>
    </row>
    <row r="272" spans="1:18" ht="15">
      <c r="A272">
        <v>13</v>
      </c>
      <c r="B272">
        <v>32</v>
      </c>
      <c r="C272">
        <v>2020</v>
      </c>
      <c r="D272">
        <v>256</v>
      </c>
      <c r="G272" s="15">
        <v>256</v>
      </c>
      <c r="H272" s="20" t="s">
        <v>292</v>
      </c>
      <c r="I272" s="23">
        <v>600</v>
      </c>
      <c r="J272" s="23" t="s">
        <v>54</v>
      </c>
      <c r="K272" s="15"/>
      <c r="L272" s="7"/>
      <c r="M272" s="2"/>
      <c r="N272" s="2"/>
      <c r="O272" s="29">
        <f>(IF(AND(J272&gt;0,J272&lt;=I272),J272,I272)*(L272-M272+N272))</f>
        <v>0</v>
      </c>
      <c r="P272" s="12"/>
      <c r="Q272" s="2"/>
      <c r="R272" s="2"/>
    </row>
    <row r="273" spans="1:18" ht="22.5">
      <c r="A273">
        <v>13</v>
      </c>
      <c r="B273">
        <v>32</v>
      </c>
      <c r="C273">
        <v>2020</v>
      </c>
      <c r="D273">
        <v>257</v>
      </c>
      <c r="G273" s="15">
        <v>257</v>
      </c>
      <c r="H273" s="20" t="s">
        <v>293</v>
      </c>
      <c r="I273" s="23">
        <v>8000</v>
      </c>
      <c r="J273" s="23" t="s">
        <v>54</v>
      </c>
      <c r="K273" s="15"/>
      <c r="L273" s="7"/>
      <c r="M273" s="2"/>
      <c r="N273" s="2"/>
      <c r="O273" s="29">
        <f>(IF(AND(J273&gt;0,J273&lt;=I273),J273,I273)*(L273-M273+N273))</f>
        <v>0</v>
      </c>
      <c r="P273" s="12"/>
      <c r="Q273" s="2"/>
      <c r="R273" s="2"/>
    </row>
    <row r="274" spans="1:18" ht="22.5">
      <c r="A274">
        <v>13</v>
      </c>
      <c r="B274">
        <v>32</v>
      </c>
      <c r="C274">
        <v>2020</v>
      </c>
      <c r="D274">
        <v>258</v>
      </c>
      <c r="G274" s="15">
        <v>258</v>
      </c>
      <c r="H274" s="20" t="s">
        <v>294</v>
      </c>
      <c r="I274" s="23">
        <v>15000</v>
      </c>
      <c r="J274" s="23" t="s">
        <v>54</v>
      </c>
      <c r="K274" s="15"/>
      <c r="L274" s="7"/>
      <c r="M274" s="2"/>
      <c r="N274" s="2"/>
      <c r="O274" s="29">
        <f>(IF(AND(J274&gt;0,J274&lt;=I274),J274,I274)*(L274-M274+N274))</f>
        <v>0</v>
      </c>
      <c r="P274" s="12"/>
      <c r="Q274" s="2"/>
      <c r="R274" s="2"/>
    </row>
    <row r="275" spans="1:18" ht="78.75">
      <c r="A275">
        <v>13</v>
      </c>
      <c r="B275">
        <v>32</v>
      </c>
      <c r="C275">
        <v>2020</v>
      </c>
      <c r="D275">
        <v>259</v>
      </c>
      <c r="G275" s="15">
        <v>259</v>
      </c>
      <c r="H275" s="20" t="s">
        <v>295</v>
      </c>
      <c r="I275" s="23">
        <v>200</v>
      </c>
      <c r="J275" s="23" t="s">
        <v>47</v>
      </c>
      <c r="K275" s="15"/>
      <c r="L275" s="7"/>
      <c r="M275" s="2"/>
      <c r="N275" s="2"/>
      <c r="O275" s="29">
        <f>(IF(AND(J275&gt;0,J275&lt;=I275),J275,I275)*(L275-M275+N275))</f>
        <v>0</v>
      </c>
      <c r="P275" s="12"/>
      <c r="Q275" s="2"/>
      <c r="R275" s="2"/>
    </row>
    <row r="276" spans="1:18" ht="78.75">
      <c r="A276">
        <v>13</v>
      </c>
      <c r="B276">
        <v>32</v>
      </c>
      <c r="C276">
        <v>2020</v>
      </c>
      <c r="D276">
        <v>260</v>
      </c>
      <c r="G276" s="15">
        <v>260</v>
      </c>
      <c r="H276" s="20" t="s">
        <v>296</v>
      </c>
      <c r="I276" s="23">
        <v>300</v>
      </c>
      <c r="J276" s="23" t="s">
        <v>74</v>
      </c>
      <c r="K276" s="15"/>
      <c r="L276" s="7"/>
      <c r="M276" s="2"/>
      <c r="N276" s="2"/>
      <c r="O276" s="29">
        <f>(IF(AND(J276&gt;0,J276&lt;=I276),J276,I276)*(L276-M276+N276))</f>
        <v>0</v>
      </c>
      <c r="P276" s="12"/>
      <c r="Q276" s="2"/>
      <c r="R276" s="2"/>
    </row>
    <row r="277" spans="1:18" ht="78.75">
      <c r="A277">
        <v>13</v>
      </c>
      <c r="B277">
        <v>32</v>
      </c>
      <c r="C277">
        <v>2020</v>
      </c>
      <c r="D277">
        <v>261</v>
      </c>
      <c r="G277" s="15">
        <v>261</v>
      </c>
      <c r="H277" s="20" t="s">
        <v>297</v>
      </c>
      <c r="I277" s="23">
        <v>300</v>
      </c>
      <c r="J277" s="23" t="s">
        <v>74</v>
      </c>
      <c r="K277" s="15"/>
      <c r="L277" s="7"/>
      <c r="M277" s="2"/>
      <c r="N277" s="2"/>
      <c r="O277" s="29">
        <f>(IF(AND(J277&gt;0,J277&lt;=I277),J277,I277)*(L277-M277+N277))</f>
        <v>0</v>
      </c>
      <c r="P277" s="12"/>
      <c r="Q277" s="2"/>
      <c r="R277" s="2"/>
    </row>
    <row r="278" spans="1:18" ht="67.5">
      <c r="A278">
        <v>13</v>
      </c>
      <c r="B278">
        <v>32</v>
      </c>
      <c r="C278">
        <v>2020</v>
      </c>
      <c r="D278">
        <v>262</v>
      </c>
      <c r="G278" s="15">
        <v>262</v>
      </c>
      <c r="H278" s="20" t="s">
        <v>298</v>
      </c>
      <c r="I278" s="23">
        <v>100</v>
      </c>
      <c r="J278" s="23" t="s">
        <v>54</v>
      </c>
      <c r="K278" s="15"/>
      <c r="L278" s="7"/>
      <c r="M278" s="2"/>
      <c r="N278" s="2"/>
      <c r="O278" s="29">
        <f>(IF(AND(J278&gt;0,J278&lt;=I278),J278,I278)*(L278-M278+N278))</f>
        <v>0</v>
      </c>
      <c r="P278" s="12"/>
      <c r="Q278" s="2"/>
      <c r="R278" s="2"/>
    </row>
    <row r="279" spans="1:18" ht="67.5">
      <c r="A279">
        <v>13</v>
      </c>
      <c r="B279">
        <v>32</v>
      </c>
      <c r="C279">
        <v>2020</v>
      </c>
      <c r="D279">
        <v>263</v>
      </c>
      <c r="G279" s="15">
        <v>263</v>
      </c>
      <c r="H279" s="20" t="s">
        <v>299</v>
      </c>
      <c r="I279" s="23">
        <v>100</v>
      </c>
      <c r="J279" s="23" t="s">
        <v>54</v>
      </c>
      <c r="K279" s="15"/>
      <c r="L279" s="7"/>
      <c r="M279" s="2"/>
      <c r="N279" s="2"/>
      <c r="O279" s="29">
        <f>(IF(AND(J279&gt;0,J279&lt;=I279),J279,I279)*(L279-M279+N279))</f>
        <v>0</v>
      </c>
      <c r="P279" s="12"/>
      <c r="Q279" s="2"/>
      <c r="R279" s="2"/>
    </row>
    <row r="280" spans="1:18" ht="33.75">
      <c r="A280">
        <v>13</v>
      </c>
      <c r="B280">
        <v>32</v>
      </c>
      <c r="C280">
        <v>2020</v>
      </c>
      <c r="D280">
        <v>264</v>
      </c>
      <c r="G280" s="15">
        <v>264</v>
      </c>
      <c r="H280" s="20" t="s">
        <v>300</v>
      </c>
      <c r="I280" s="23">
        <v>3</v>
      </c>
      <c r="J280" s="23" t="s">
        <v>54</v>
      </c>
      <c r="K280" s="15"/>
      <c r="L280" s="7"/>
      <c r="M280" s="2"/>
      <c r="N280" s="2"/>
      <c r="O280" s="29">
        <f>(IF(AND(J280&gt;0,J280&lt;=I280),J280,I280)*(L280-M280+N280))</f>
        <v>0</v>
      </c>
      <c r="P280" s="12"/>
      <c r="Q280" s="2"/>
      <c r="R280" s="2"/>
    </row>
    <row r="281" spans="1:18" ht="67.5">
      <c r="A281">
        <v>13</v>
      </c>
      <c r="B281">
        <v>32</v>
      </c>
      <c r="C281">
        <v>2020</v>
      </c>
      <c r="D281">
        <v>265</v>
      </c>
      <c r="G281" s="15">
        <v>265</v>
      </c>
      <c r="H281" s="20" t="s">
        <v>301</v>
      </c>
      <c r="I281" s="23">
        <v>200</v>
      </c>
      <c r="J281" s="23" t="s">
        <v>54</v>
      </c>
      <c r="K281" s="15"/>
      <c r="L281" s="7"/>
      <c r="M281" s="2"/>
      <c r="N281" s="2"/>
      <c r="O281" s="29">
        <f>(IF(AND(J281&gt;0,J281&lt;=I281),J281,I281)*(L281-M281+N281))</f>
        <v>0</v>
      </c>
      <c r="P281" s="12"/>
      <c r="Q281" s="2"/>
      <c r="R281" s="2"/>
    </row>
    <row r="282" spans="1:18" ht="33.75">
      <c r="A282">
        <v>13</v>
      </c>
      <c r="B282">
        <v>32</v>
      </c>
      <c r="C282">
        <v>2020</v>
      </c>
      <c r="D282">
        <v>266</v>
      </c>
      <c r="G282" s="15">
        <v>266</v>
      </c>
      <c r="H282" s="20" t="s">
        <v>302</v>
      </c>
      <c r="I282" s="23">
        <v>30</v>
      </c>
      <c r="J282" s="23" t="s">
        <v>47</v>
      </c>
      <c r="K282" s="15"/>
      <c r="L282" s="7"/>
      <c r="M282" s="2"/>
      <c r="N282" s="2"/>
      <c r="O282" s="29">
        <f>(IF(AND(J282&gt;0,J282&lt;=I282),J282,I282)*(L282-M282+N282))</f>
        <v>0</v>
      </c>
      <c r="P282" s="12"/>
      <c r="Q282" s="2"/>
      <c r="R282" s="2"/>
    </row>
    <row r="283" spans="1:18" ht="315">
      <c r="A283">
        <v>13</v>
      </c>
      <c r="B283">
        <v>32</v>
      </c>
      <c r="C283">
        <v>2020</v>
      </c>
      <c r="D283">
        <v>267</v>
      </c>
      <c r="G283" s="15">
        <v>267</v>
      </c>
      <c r="H283" s="20" t="s">
        <v>303</v>
      </c>
      <c r="I283" s="23">
        <v>3</v>
      </c>
      <c r="J283" s="23" t="s">
        <v>54</v>
      </c>
      <c r="K283" s="15"/>
      <c r="L283" s="7"/>
      <c r="M283" s="2"/>
      <c r="N283" s="2"/>
      <c r="O283" s="29">
        <f>(IF(AND(J283&gt;0,J283&lt;=I283),J283,I283)*(L283-M283+N283))</f>
        <v>0</v>
      </c>
      <c r="P283" s="12"/>
      <c r="Q283" s="2"/>
      <c r="R283" s="2"/>
    </row>
    <row r="284" spans="1:18" ht="101.25">
      <c r="A284">
        <v>13</v>
      </c>
      <c r="B284">
        <v>32</v>
      </c>
      <c r="C284">
        <v>2020</v>
      </c>
      <c r="D284">
        <v>268</v>
      </c>
      <c r="G284" s="15">
        <v>268</v>
      </c>
      <c r="H284" s="20" t="s">
        <v>304</v>
      </c>
      <c r="I284" s="23">
        <v>25</v>
      </c>
      <c r="J284" s="23" t="s">
        <v>34</v>
      </c>
      <c r="K284" s="15"/>
      <c r="L284" s="7"/>
      <c r="M284" s="2"/>
      <c r="N284" s="2"/>
      <c r="O284" s="29">
        <f>(IF(AND(J284&gt;0,J284&lt;=I284),J284,I284)*(L284-M284+N284))</f>
        <v>0</v>
      </c>
      <c r="P284" s="12"/>
      <c r="Q284" s="2"/>
      <c r="R284" s="2"/>
    </row>
    <row r="285" spans="7:18" ht="15">
      <c r="G285" s="15"/>
      <c r="H285" s="20"/>
      <c r="I285" s="23"/>
      <c r="J285" s="23"/>
      <c r="K285" s="15"/>
      <c r="L285" s="7"/>
      <c r="M285" s="2"/>
      <c r="N285" s="2"/>
      <c r="O285" s="9"/>
      <c r="P285" s="12"/>
      <c r="Q285" s="2"/>
      <c r="R285" s="2"/>
    </row>
    <row r="286" spans="8:15" ht="15">
      <c r="H286" s="16"/>
      <c r="L286" s="31" t="s">
        <v>305</v>
      </c>
      <c r="N286" s="32"/>
      <c r="O286" s="33">
        <f>SUM(O10:O284)</f>
        <v>0</v>
      </c>
    </row>
    <row r="287" ht="15.75" thickBot="1">
      <c r="H287" s="16"/>
    </row>
    <row r="288" spans="8:16" ht="15">
      <c r="H288" s="16"/>
      <c r="N288" s="38"/>
      <c r="O288" s="41"/>
      <c r="P288" s="42" t="s">
        <v>310</v>
      </c>
    </row>
    <row r="289" spans="8:16" ht="15">
      <c r="H289" s="16" t="s">
        <v>306</v>
      </c>
      <c r="I289" s="36"/>
      <c r="N289" s="38"/>
      <c r="O289" s="40"/>
      <c r="P289" s="39"/>
    </row>
    <row r="290" spans="8:16" ht="15">
      <c r="H290" s="16" t="s">
        <v>307</v>
      </c>
      <c r="I290" s="36"/>
      <c r="N290" s="38"/>
      <c r="O290" s="40"/>
      <c r="P290" s="39"/>
    </row>
    <row r="291" spans="8:16" ht="15">
      <c r="H291" s="16" t="s">
        <v>308</v>
      </c>
      <c r="I291" s="4"/>
      <c r="N291" s="38"/>
      <c r="O291" s="40"/>
      <c r="P291" s="39"/>
    </row>
    <row r="292" spans="8:16" ht="15">
      <c r="H292" s="16" t="s">
        <v>309</v>
      </c>
      <c r="I292" s="36"/>
      <c r="N292" s="38"/>
      <c r="O292" s="40"/>
      <c r="P292" s="39"/>
    </row>
    <row r="293" spans="8:16" ht="15">
      <c r="H293" s="16"/>
      <c r="I293" s="37"/>
      <c r="N293" s="38"/>
      <c r="O293" s="40"/>
      <c r="P293" s="39"/>
    </row>
    <row r="294" spans="8:16" ht="15">
      <c r="H294" s="16"/>
      <c r="I294" s="4"/>
      <c r="N294" s="38"/>
      <c r="O294" s="40"/>
      <c r="P294" s="39"/>
    </row>
    <row r="295" spans="8:16" ht="15">
      <c r="H295" s="16"/>
      <c r="I295" s="4"/>
      <c r="N295" s="38"/>
      <c r="O295" s="40"/>
      <c r="P295" s="39"/>
    </row>
    <row r="296" spans="14:16" ht="15">
      <c r="N296" s="38"/>
      <c r="O296" s="40"/>
      <c r="P296" s="39"/>
    </row>
    <row r="297" spans="14:16" ht="15.75" thickBot="1">
      <c r="N297" s="38"/>
      <c r="O297" s="43"/>
      <c r="P297" s="44" t="s">
        <v>311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2020-11-20T15:38:54Z</dcterms:created>
  <dcterms:modified xsi:type="dcterms:W3CDTF">2020-11-20T15:39:00Z</dcterms:modified>
  <cp:category/>
  <cp:version/>
  <cp:contentType/>
  <cp:contentStatus/>
</cp:coreProperties>
</file>