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8595" windowHeight="7230" activeTab="0"/>
  </bookViews>
  <sheets>
    <sheet name="Plan1" sheetId="1" r:id="rId1"/>
  </sheets>
  <definedNames/>
  <calcPr fullCalcOnLoad="1"/>
</workbook>
</file>

<file path=xl/sharedStrings.xml><?xml version="1.0" encoding="utf-8"?>
<sst xmlns="http://schemas.openxmlformats.org/spreadsheetml/2006/main" count="54" uniqueCount="42">
  <si>
    <t>PREFEITURA MUNICIPAL DE LUCELIA
CNPJ: 44.919.918/0001-04</t>
  </si>
  <si>
    <t>PP</t>
  </si>
  <si>
    <t>DIGITAÇÃO ELETRÔNICA DA PROPOSTA</t>
  </si>
  <si>
    <t>PREGÃO PRESENCIAL</t>
  </si>
  <si>
    <t>SEQUENCIA: 15</t>
  </si>
  <si>
    <t>Data Abertura: 13/10/2021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</si>
  <si>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</si>
  <si>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</si>
  <si>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</si>
  <si>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</si>
  <si>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</si>
  <si>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</si>
  <si>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</si>
  <si>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</si>
  <si>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</si>
  <si>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</si>
  <si>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</si>
  <si>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</si>
  <si>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</si>
  <si>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</si>
  <si>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</si>
  <si>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</si>
  <si>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COMPUTADOR (DESKTOP BÁSICO). 
ESPECIFICAÇÃO MÍNIMA: QUE ESTEJA EM LINHA DE PRODUÇÃO PELO FABRICANTE;
COMPUTADOR DESKTOP COM PROCESSADOR COM CLOCK REAL (FREQUÊNCIA BASE DO PROCESSADOR) 3.60 GHZ NO MÍNIMO; 
4 NÚCLEOS; 4 THREADS; TDP MÁXIMO 65W; LITOGRAFIA ATÉ 14NM; 6MB SMARTCACHE (L3); RECURSOS DE VÍDEO INTEGRADO AO PROCESSADOR; TIPO DE BARRAMENTO: DMI3; POSSUIR COOLER ORIGINAL DO FABRICANTE DO COMPUTADOR (BOX); 
UNIDADE DE ARMAZENAMENTO DEVERÁ POSSUIR 01 (UMA) UNIDADE DE DISCO SÓLIDO (SSD) COM CAPACIDADE MÍNIMA DE 240GB; MEMÓRIA RAM DE 04 (QUATRO) GIGABYTES, DO TIPO SDRAM DDR4 2.133 MHZ OU SUPERIOR, BIOS COM A LOGO DA MARCA DO FABRICANTE DO COMPUTADOR.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SUPORTEAO MICROSOFT DIRECTX 10.1 OU SUPERIOR, SUPORTAR MONITOR ESTENDIDO, POSSUIR NO MÍNIMO 02 (DUAS) SAÍDAS DE VÍDEO, SENDO PELO MENOS 01 (UMA) DIGITAL DO TIPO HDMI, DISPLAY PORT OU DVI; UNIDADE COMBINADA DE GRAVAÇÃO DE DISCO ÓTICO CD, DVD ROM; 
TECLADO USB, ABNT2, 107 TECLAS (COM FIO) SENDO DO MESMO FABRICANTE DO COMPUTADOR, SENDO ACEITAS SOLUÇÕES OEM; E MOUSE USB, 800 DPI, 2 BOTÕES, SCROLL (COM FIO) SENDO DO MESMO FABRICANTE DO COMPUTADOR, SENDO ACEITAS SOLUÇÕES OEM; MONITOR COM TAMANHO MÍNIMO DE TELA 21,5" COM ENTRADA HDMI E VGA; INTERFACES DE REDE 10/100/1000 E WIFI PADRÃO IEEE 802.11 B/G/N; SISTEMA OPERACIONAL WINDOWS 10 PRO (64 BITS) OBS.: OS SOFTWARES DEVERÃO VIR PRÉ-INSTALADOS NO EQUIPAMENTO; ALIMENTAÇÃO DEVERÁ POSSUIR FONTE DE ALIMENTAÇÃO CAPAZ DE FORNECER NO MÍNIMO 180W REAIS DE POTÊNCIA DE SAÍDA;GABINETE DEVERÁ SER DO TIPO SF</t>
  </si>
  <si>
    <t>UN</t>
  </si>
  <si>
    <t>COMPUTADOR (DESKTOP). 
COMPUTADOR, ESPECIFICAÇÃO MÍNIMA: QUE ESTEJA EM LINHA DE PRODUÇÃO PELO FABRICANTE; 
COMPUTADOR DESKTOP COM PROCESSADOR COM CLOCK REAL (FREQUÊNCIA BASE DO PROCESSADOR) 3.60 GHZ NO MÍNIMO; 4 NÚCLEOS;4 THREADS; TDP MÁXIMO 65W; LITOGRAFIA ATÉ 14NM; 6MB SMARTCACHE (L3); 
RECURSOS DE VÍDEO INTEGRADO AO PROCESSADOR; TIPO DE BARRAMENTO: DMI3; POSSUIR COOLER ORIGINAL DO FABRICANTE DO COMPUTADOR (BOX); UNIDADE DE ARMAZENAMENTO DEVERÁ POSSUIR 01 (UMA) UNIDADE DE DISCO SÓLIDO (SSD) COM CAPACIDADE MÍNIMA DE 240GB; MEMÓRIA RAM DE 16 (DEZESSEIS) GIGABYTES, DO TIPO SDRAM DDR4 2.133 MHZ OU SUPERIOR, BIOS COM A LOGO DA MARCA DO FABRICANTE DO COMPUTADOR.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GABINETE;O ADAPTADOR DE VÍDEO INTEGRADO DEVERÁ SER NO MÍNIMO DE 01 (UM) GIGABYTE DE MEMÓRIA, POSSUIR SUPORTEAO MICROSOFT DIRECTX 10.1 OU SUPERIOR, SUPORTAR MONITOR ESTENDIDO, POSSUIR NO MÍNIMO 02 (DUAS) SAÍDAS DE VÍDEO, SENDO PELO MENOS 01 (UMA) DIGITAL DO TIPO HDMI, DISPLAY PORT OU DVI; UNIDADE COMBINADA DE GRAVAÇÃO DE DISCO ÓTICO CD, DVD ROM; TECLADO USB, ABNT2, 107 TECLAS (COM FIO) SENDO DO MESMO FABRICANTE DO COMPUTADOR, SENDO ACEITAS SOLUÇÕES OEM; E MOUSE USB, 800 DPI, 2 BOTÕES, SCROLL (COM FIO) SENDO DO MESMO FABRICANTE DO COMPUTADOR, SENDO ACEITAS SOLUÇÕES OEM; MONITOR COM TAMANHO MÍNIMO DE TELA 21,5" COM ENTRADA HDMI E VGA; GPU DE 4GB COM 106 GB/S DE LARGURA DE BANDA, HDMI E VGA, E COMPATÍVEL COM DIRECTX 11; INTERFACES DE REDE 10/100/1000 E WIFI PADRÃO IEEE 802.11 B/G/N; SISTEMA OPERACIONAL WINDOWS 10 PRO (64 BITS) OBS.: OS SOFTWARES DEVERÃO VIR PRÉ-INSTALADOS NO EQUIPAMENTO; ALIMENTAÇÃO DEVERÁ POSSUIR FONTE DE ALIMENTAÇÃO C</t>
  </si>
  <si>
    <t>COMPUTADOR (DESKTOP BÁSICO). COMPUTADOR (DESKTOP BÁSICO), ESPECIFICAÇÃO MÍNIMA: QUE ESTEJA EM LINHA DE PRODUÇÃO PELO FABRICANTE; COMPUTADOR DESKTOP COM PROCESSADOR COM CLOCK REAL (FREQUÊNCIA BASE DO PROCESSADOR) 3.60 GHZ NO MÍNIMO; 4 NÚCLEOS; 4 THREADS; TDP MÁXIMO 65W; LITOGRAFIA ATÉ 14NM; 6MB SMARTCACHE (L3); RECURSOS DE VÍDEO INTEGRADO AO PROCESSADOR; TIPO DE BARRAMENTO: DMI3; POSSUIR COOLER ORIGINAL DO FABRICANTE DO COMPUTADOR (BOX); UNIDADE DE ARMAZENAMENTO DEVERÁ POSSUIR 01 (UMA) UNIDADE DE DISCO SÓLIDO (SSD) COM CAPACIDADE MÍNIMA DE 480GB; MEMÓRIA RAM DE 04 (QUATRO) GIGABYTES, DO TIPO SDRAM DDR4 2.133 MHZ OU SUPERIOR, BIOS COM A LOGO DA MARCA DO FABRICANTE DO COMPUTADOR.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SUPORTEAO MICROSOFT DIRECTX 10.1 OU SUPERIOR, SUPORTAR MONITOR ESTENDIDO, POSSUIR NO MÍNIMO 02 (DUAS) SAÍDAS DE VÍDEO, SENDO PELO MENOS 01 (UMA) DIGITAL DO TIPO HDMI, DISPLAY PORT OU DVI; UNIDADE COMBINADA DE GRAVAÇÃO DE DISCO ÓTICO CD, DVD ROM; TECLADO USB, ABNT2, 107 TECLAS (COM FIO) SENDO DO MESMO FABRICANTE DO COMPUTADOR, SENDO ACEITAS SOLUÇÕES OEM; E MOUSE USB, 800 DPI, 2 BOTÕES, SCROLL (COM FIO) SENDO DO MESMO FABRICANTE DO COMPUTADOR, SENDO ACEITAS SOLUÇÕES OEM; MONITOR COM TAMANHO MÍNIMO DE TELA 21,5" COM ENTRADA HDMI E VGA; INTERFACES DE REDE 10/100/1000 E WIFI PADRÃO IEEE 802.11 B/G/N; SISTEMA OPERACIONAL WINDOWS 10 PRO (64 BITS) OBS.: OS SOFTWARES DEVERÃO VIR PRÉ-INSTALADOS NO EQUIPAMENTO; ALIMENTAÇÃO DEVERÁ POSSUIR FONTE DE ALIMENTAÇÃO CAPAZ DE FORNECER NO MÍNIMO 180W REAIS DE POTÊNCIA DE SAÍDA; GABINETE</t>
  </si>
  <si>
    <t xml:space="preserve">NOTEBOOK; MICROCOMPUTADOR PORTÁTIL; COM PROCESSADOR DE 04 NUCLEOS, 08 THREADS; COM FREQUENCIA DE CLOCK REAL, IGUAL OU SUPERIOR A 1.00 GHZ, TURBO 3.60 GHZ;MEMORIA RAM DDR4 2133 MHZ; DE 8 GB RAM (2X4GB), EXPANSÍVEL ATÉ 20 GB;CACHE 6MB; CONTROLADORA DE DISCO PADRAO M.2 2280, 01 SATA 3 LIVRE; COM 01 SSD; DE 512 GB; PADRAO M.2 2280;BARRAMENTO DA CONTROLADORA DE VIDEO PADRAO DEDICADO 64 BITS; CONTROLADORA DE VIDEO FULL HD; DE 02 GB DE MEMORIA DE VIDEO GDDR5 DEDICADA; HDMI, USB 3.2 GEN 1 , USB TYPE-C 3.1, USB 2.0; TECLADO PADRÃO ABNT 2; CONTROLADORA DE SOM ON-BOARD; COM 02 ALTO-FALANTES ESTÉREO; COM MICROFONE DUPLO INTEGRADO; TELA 15.6" COM DESIGN ULTRAFINO; RESOLUCAO DE 1920X1080; 
MOUSE DE TECNOLOGIA TOUCHPAD MULTI-GESTUAL COM 02 BOTÕES; ETHERNET (RJ-45), WIRELESS IEEE 802.11 A/B/G/N/ACSUPORTE A REDES COM FREQUÊNCIA DE 2.4 GHZ E 5 GHZ; EMBALAGEM APROPRIADA; SISTEMA OPERACIONAL WINDOWS 10 PRO 64-BIT; COM BATERIA DE 4 CÉLULAS (LI-ÍON) 48WH;
12 MESES; FONTE DE ALIMENTAÇÃO, MANUAL EM PORTUGUES, TERMO DE GARANTIA; DEVERÁ VIR ACOMPANHADO DE MALETA NA COR PRETA DO TIPO ACOLCHOADA PARA TRANSPORTE E ACONDICIONAMENTO DO EQUIPAMENTO;
O EQUIPAMENTO DEVERÁ SER NOVO, SEM USO, REFORMA OU RECONDICIONAMENTO; 
GARANTIA DE NO MÍNIMO 24 MESES.
</t>
  </si>
  <si>
    <t>COMPUTADOR PORTÁTIL (NOTEBOOK) - ESPECIFICAÇÃO MÍNIMA: QUE ESTEJA EM LINHA DE PRODUÇÃO PELO FABRICANTE; COM PROCESSADOR NO MÍNIMO INTEL CORE I5 OU AMD A10 OU SIMILAR; 1 (UM) DISCO RÍGIDO DE 500 GIGABYTES VELOCIDADE DE ROTAÇÃO 7.200 RPM;  UNIDADE COMBINADA DE GRAVAÇÃO DE DISCO ÓTICO CD, DVD ROM; MEMÓRIA RAM DE 08 (OITO) GIGABYTES, EM 02 (DOIS) MÓDULOS IDÊNTICOS DE 04 (QUATRO) GIGABYTES CADA, DO TIPO SDRAM DDR4 2.133 MHZ OU SUPERIOR; TELA LED DE 14 A 15 POLEGADAS WIDESCREEN, SUPORTAR RESOLUÇÃO 1.366 X 768 PIXELS; TECLADO DEVERÁ CONTER TODOS OS CARACTERES DA LÍNGUA PORTUGUESA, INCLUSIVE Ç E ACENTOS, NAS MESMAS POSIÇÕES DO TECLADO PADRÃO ABNT2; MOUSE TOUCHPAD COM 02 (DOIS) BOTÕES INTEGRADOS; MOUSE ÓPTICO COM CONEXÃO USB E BOTÃO DE ROLAGEM (SCROLL); INTERFACES DE REDE 10/100/1000 CONECTOR RJ? 45 FÊMEA E WIFI PADRÃO IEEE 802.11 A/B/G/N; SISTEMA OPERACIONAL WINDOWS 10 PRO (64 BITS); BATERIA RECARREGÁVEL DO TIPO ÍON DE LITION COM NO MÍNIMO 04 (QUATRO) CÉLULAS; FONTE EXTERNA AUTOMÁTICA COMPATÍVEL COM O ITEM; POSSUIR INTERFACES USB 2.0 E 3.0 01 (UMA) HDMI OU DISPLAY PORT E 01 (UMA) VGA, LEITOR DE CARTÃO; WEBCAM FULL HD (1080P); DEVERÁ VIR ACOMPANHADO DE MALETA NA COR PRETA DO TIPO ACOLCHOADA PARA TRANSPORTE E ACONDICIONAMENTO DO EQUIPAMENTO; O EQUIPAMENTO DEVERÁ SER NOVO, SEM USO, REFORMA OU RECONDICIONAMENTO; GARANTIA DE NO MÍNIMO 24 MESES.</t>
  </si>
  <si>
    <t xml:space="preserve">IMPRESSORA MULTIFUNCIONAL - NO MÍNIMO: CÓPIA, IMPRESSÃO E DIGITALIZAÇÃO; VELOCIDADE DE IMPRESSÃO MÍNIMA DE 30 PPM; 
TIPO DE IMPRESSORA: A LASER; TEMPO DE SAÍDA DA PRIMEIRA PÁGINA MÍNIMO DE 8,5 SEGUNDOS; FORMATO MÍNIMO DO PAPEL A4; PRODUÇÃO AUTOMÁTICA DE IMPRESSÃO E CÓPIA EM DUAS FACES;
ALIMENTADOR DE DOCUMENTOS PARA NO MÍNIMO DE 50 FOLHAS; CAPACIDADE DE ARMAZENAMENTO DE PAPEL MÍNIMO DE 250 FOLHAS; RESOLUÇÃO DE DIGITALIZAÇÃO MÍNIMA DE 600 X 600 X 8 DPI; CICLO DE TRABALHO DE 60.000 PÁGINAS; CONECTIVIDADE DE REDE STANDARD; RECURSOS DE IMPRESSÃO: IMPRESSÃO DE LIVRETO, AJUSTAR A PÁGINA, VÁRIAS PÁGINAS NUMA FOLHA, SOBREPOSIÇÕES, IMPRESSÃO DE PÔSTER, IMPRESSÃO DESDE DISPOSITIVO DE MEMÓRIA USB, AJUSTE AO TAMANHO DA PÁGINA, MARCA D' ÁGUA. RECURSOS DE CÓPIA: SEPARAÇÃO, CÓPIA DE CARTEIRA DE IDENTIDADE, VÁRIAS PÁGINA NUMA FOLHA, MODO DE PÔSTER, REDUÇÃO/AMPLIAÇÃO.
</t>
  </si>
  <si>
    <t xml:space="preserve">IMPRESSORA LASER MONOCROMÁTICA:
DISPLAY DE CONFIGURAÇÃO DE 5 LINHAS COM TECLADO FÍSICO; PROCESSADOR DE NO MÍNIMO 1.2 GHZ. VELOCIDADE MÍNIMA DE IMPRESSÃO DE 55 PPM; CICLO DE FUNCIONAMENTO MENSAL MÁXIMO DE 300.000 PÁGINAS; RESOLUÇÃO MÍNIMA DE  600 X 600 DPI; MEMÓRIO MÍNIMA DE 512 MB;  INTERFACE DE REDE 10/100/100 MBPS;  PAPEIS SUPORTADOS NA BANDEJA: A4, A 5, CARTA, OFÍCIO; CAPACIDADE MÁXIMA DE  550 FOLHAS NA BANDEJA ÚNICA; CAPACIDADE MÁXIMA DE 120 FOLHAS NA BANDEJA NA BANDEJA MULTIUSO; COM IMPRESSÃO FRENTE E VERSO AUTOMÁTICA; EMULAÇÃO PCL 6 E POSTSCRIPT 3, SISTEMA OPERACIONAL SUPORTADO WINDOWS 7, WINDOWS 8/8.1, WINDOWS 10 DRIVERS DE INSTALAÇÃO; GARANTIA DE 12 MESES; TONER INCLUSO; CABO DE FORÇA.
</t>
  </si>
  <si>
    <t xml:space="preserve">MULTIFUNCIONAL LASER P&amp;B: 
VISOR LC; VOLTAGEM: 127V; TECNOLOGIA DE IMPRESSÃO: LASER; VELOCIDADE DE IMPRESSÃO: PELO MENOS 30 PPM;  RESOLUÇÃO: 2400 X 600 DPI; MEMÓRIA PADRÃO: 32MB;  INTERFACES: USB DE ALTA VELOCIDADE, WIRELESS 802.11B/G/N; 
EMULAÇÃO: PCL6 &amp; BR-SCRIPT3; DUPLEX;  VOLUME DE CICLO MENSAL: 5.000 PÁGINAS; MANUSEIO DE PAPEL: CAPACIDADE DA BANDEJA DE PAPEL: 250 FOLHAS; CAPACIDADE DE SAÍDA DO PAPEL: 100 FOLHAS; TAMANHOS DO PAPEL: A5 ATÉ OFÍCIO; ADF: 35 FOLHAS; CÓPIA: VELOCIDADE DA CÓPIA EM PRETO: 30 COM; AMPLIAÇÃO / REDUÇÃO: 25% - 400%; TAMANHO DO VIDRO DE EXPOSIÇÃO: 21,6 X 27,9 CM (CARTA); RESOLUÇÃO DE CÓPIA: 600 X 600 DPI; OPÇÕES DE CÓPIA: ORDENADAS, N EM 1, CÓPIAS MÚLTIPLAS (ATÉ 99), CÓPIA DE DOCUMENTOS DE IDENTIDADE; DIGITALIZAÇÃO: CAPACIDADE DO ADF: 35 FOLHAS; ADF; RESOLUÇÃO ÓPTICA DO SCANNER: ATÉ 600 X 2400 DPI; RESOLUÇÃO INTERPOLADA: 19200 X 19200 DPI; FORMATOS DE ARQUIVO: TIFF / BMP / MAX / JPG / PDF / SECURE PDF / PNG / XPS; TIPO DE SCANNER: MESA PLANA COLORIDA COM ALIMENTADOR AUTOMÁTICO DE DOCUMENTOS (ADF); GARANTIA 1 ANO DE GARANTIA.
</t>
  </si>
  <si>
    <t xml:space="preserve">SCANNER
VELOCIDADES DE PRODUÇÃO (RETRATO, TAMANHO CARTA): 40 PPM; RESOLUÇÃOÓPTICA: 600 DPI;
TAMANHO MÁXIMO DE DOCUMENTOS: 216 MM X 360 MM; TAMANHO MÍNIMO DE DOCUMENTOS: MIN 50,8 X 50,8 MM (2 X 2 IN.); ESPESSURA E GRAMATURA DO PAPEL: PAPEL DE 40 A 209 G/M²;  ALIMENTADOR ADF: ATÉ 50 FOLHAS DE PAPEL DE 80 G/M², ACEITA PEQUENOS DOCUMENTOS COMO A8, CARTEIRAS DE IDENTIDADE, CARTÕES COM ALTO RELEVO E CARTÕES DE SEGURO (EM ORIENTAÇÃO DE RETRATO E PAISAGEM); CONEXÃO: COMPATÍVEL COM USB 3.2 GEN 1×1 / USB 2.0; PACOTE DE SOFTWARE: SCANSNAP HOME; SCANSNAP MANAGER; ABBY FINEREADER FOR SCANSNAP;
FORMATOS DE ARQUIVOS DE SAÍDA: JPEG, PDF, PDF/A, DOCX, XLSX, PPTX ;
REQUISITOS ELÉTRICOS: 100-240 V (INTERNACIONAL); 50-60 HZ;  SISTEMAS OPERACIONAIS SUPORTADOS: WINDOWS 8.1 (32 BITS E 64 BITS); WINDOWS 7 (32 BITS E 64 BITS); WINDOWS 10 (32 BITS E 64 BITS); MAC OSX.
</t>
  </si>
  <si>
    <t>TECLADO PARA MICROCOMPUTADOR PC/ATX, COR PRETA, PADRÃO ABNT-2, CONECTOR PADRÃO USB, COM TECLAS DE FUNÇÃO NA POSIÇÃO HORIZONTAL, COM NO MÍNIMO 107 TECLAS, COMPRIMENTO DO CABO MÍNIMO DE 1.25 M, PARA SISTEMA OPERACIONAL WINDOWS 98/ME/2000/XP/VISTA.</t>
  </si>
  <si>
    <t>MOUSE ÓPTICO, 800 DPI (PONTOS POR POLEGADA), 3 BOTÕES COM SCROLL, CONECTOR PADRÃO USB, COR PRETA, COMPATÍVEL COM WINDOWS 98/SE/ME/2000/VISTA,  COMPRIMENTO DO CABO MÍNIMO DE 1.25 M.</t>
  </si>
  <si>
    <t>HD EXTERNO COM 1 TB DE ARMAZENAMENTO COM CABO USB 3.0 5400 RPM TRANSFERÊNCIA DE PELO MENOS 450 MB/S.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</si>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</sst>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09.5">
      <c r="A17">
        <v>13</v>
      </c>
      <c r="B17">
        <v>15</v>
      </c>
      <c r="C17">
        <v>2021</v>
      </c>
      <c r="D17">
        <v>1</v>
      </c>
      <c r="G17" s="15">
        <v>1</v>
      </c>
      <c r="H17" s="20" t="s">
        <v>22</v>
      </c>
      <c r="I17" s="23">
        <v>190</v>
      </c>
      <c r="J17" s="23" t="s">
        <v>23</v>
      </c>
      <c r="K17" s="15"/>
      <c r="L17" s="7"/>
      <c r="M17" s="2"/>
      <c r="N17" s="2"/>
      <c r="O17" s="29">
        <f>(IF(AND(J17&gt;0,J17&lt;=I17),J17,I17)*(L17-M17+N17))</f>
        <v>0</v>
      </c>
      <c r="P17" s="12"/>
      <c r="Q17" s="2"/>
      <c r="R17" s="2"/>
    </row>
    <row r="18" spans="1:18" ht="409.5">
      <c r="A18">
        <v>13</v>
      </c>
      <c r="B18">
        <v>15</v>
      </c>
      <c r="C18">
        <v>2021</v>
      </c>
      <c r="D18">
        <v>2</v>
      </c>
      <c r="G18" s="15">
        <v>2</v>
      </c>
      <c r="H18" s="20" t="s">
        <v>24</v>
      </c>
      <c r="I18" s="23">
        <v>1</v>
      </c>
      <c r="J18" s="23" t="s">
        <v>23</v>
      </c>
      <c r="K18" s="15"/>
      <c r="L18" s="7"/>
      <c r="M18" s="2"/>
      <c r="N18" s="2"/>
      <c r="O18" s="29">
        <f>(IF(AND(J18&gt;0,J18&lt;=I18),J18,I18)*(L18-M18+N18))</f>
        <v>0</v>
      </c>
      <c r="P18" s="12"/>
      <c r="Q18" s="2"/>
      <c r="R18" s="2"/>
    </row>
    <row r="19" spans="1:18" ht="409.5">
      <c r="A19">
        <v>13</v>
      </c>
      <c r="B19">
        <v>15</v>
      </c>
      <c r="C19">
        <v>2021</v>
      </c>
      <c r="D19">
        <v>3</v>
      </c>
      <c r="G19" s="15">
        <v>3</v>
      </c>
      <c r="H19" s="20" t="s">
        <v>25</v>
      </c>
      <c r="I19" s="23">
        <v>63</v>
      </c>
      <c r="J19" s="23" t="s">
        <v>23</v>
      </c>
      <c r="K19" s="15"/>
      <c r="L19" s="7"/>
      <c r="M19" s="2"/>
      <c r="N19" s="2"/>
      <c r="O19" s="29">
        <f>(IF(AND(J19&gt;0,J19&lt;=I19),J19,I19)*(L19-M19+N19))</f>
        <v>0</v>
      </c>
      <c r="P19" s="12"/>
      <c r="Q19" s="2"/>
      <c r="R19" s="2"/>
    </row>
    <row r="20" spans="1:18" ht="337.5">
      <c r="A20">
        <v>13</v>
      </c>
      <c r="B20">
        <v>15</v>
      </c>
      <c r="C20">
        <v>2021</v>
      </c>
      <c r="D20">
        <v>4</v>
      </c>
      <c r="G20" s="15">
        <v>4</v>
      </c>
      <c r="H20" s="20" t="s">
        <v>26</v>
      </c>
      <c r="I20" s="23">
        <v>1</v>
      </c>
      <c r="J20" s="23" t="s">
        <v>23</v>
      </c>
      <c r="K20" s="15"/>
      <c r="L20" s="7"/>
      <c r="M20" s="2"/>
      <c r="N20" s="2"/>
      <c r="O20" s="29">
        <f>(IF(AND(J20&gt;0,J20&lt;=I20),J20,I20)*(L20-M20+N20))</f>
        <v>0</v>
      </c>
      <c r="P20" s="12"/>
      <c r="Q20" s="2"/>
      <c r="R20" s="2"/>
    </row>
    <row r="21" spans="1:18" ht="326.25">
      <c r="A21">
        <v>13</v>
      </c>
      <c r="B21">
        <v>15</v>
      </c>
      <c r="C21">
        <v>2021</v>
      </c>
      <c r="D21">
        <v>5</v>
      </c>
      <c r="G21" s="15">
        <v>5</v>
      </c>
      <c r="H21" s="20" t="s">
        <v>27</v>
      </c>
      <c r="I21" s="23">
        <v>23</v>
      </c>
      <c r="J21" s="23" t="s">
        <v>23</v>
      </c>
      <c r="K21" s="15"/>
      <c r="L21" s="7"/>
      <c r="M21" s="2"/>
      <c r="N21" s="2"/>
      <c r="O21" s="29">
        <f>(IF(AND(J21&gt;0,J21&lt;=I21),J21,I21)*(L21-M21+N21))</f>
        <v>0</v>
      </c>
      <c r="P21" s="12"/>
      <c r="Q21" s="2"/>
      <c r="R21" s="2"/>
    </row>
    <row r="22" spans="1:18" ht="225">
      <c r="A22">
        <v>13</v>
      </c>
      <c r="B22">
        <v>15</v>
      </c>
      <c r="C22">
        <v>2021</v>
      </c>
      <c r="D22">
        <v>6</v>
      </c>
      <c r="G22" s="15">
        <v>6</v>
      </c>
      <c r="H22" s="20" t="s">
        <v>28</v>
      </c>
      <c r="I22" s="23">
        <v>37</v>
      </c>
      <c r="J22" s="23" t="s">
        <v>23</v>
      </c>
      <c r="K22" s="15"/>
      <c r="L22" s="7"/>
      <c r="M22" s="2"/>
      <c r="N22" s="2"/>
      <c r="O22" s="29">
        <f>(IF(AND(J22&gt;0,J22&lt;=I22),J22,I22)*(L22-M22+N22))</f>
        <v>0</v>
      </c>
      <c r="P22" s="12"/>
      <c r="Q22" s="2"/>
      <c r="R22" s="2"/>
    </row>
    <row r="23" spans="1:18" ht="180">
      <c r="A23">
        <v>13</v>
      </c>
      <c r="B23">
        <v>15</v>
      </c>
      <c r="C23">
        <v>2021</v>
      </c>
      <c r="D23">
        <v>7</v>
      </c>
      <c r="G23" s="15">
        <v>7</v>
      </c>
      <c r="H23" s="20" t="s">
        <v>29</v>
      </c>
      <c r="I23" s="23">
        <v>12</v>
      </c>
      <c r="J23" s="23" t="s">
        <v>23</v>
      </c>
      <c r="K23" s="15"/>
      <c r="L23" s="7"/>
      <c r="M23" s="2"/>
      <c r="N23" s="2"/>
      <c r="O23" s="29">
        <f>(IF(AND(J23&gt;0,J23&lt;=I23),J23,I23)*(L23-M23+N23))</f>
        <v>0</v>
      </c>
      <c r="P23" s="12"/>
      <c r="Q23" s="2"/>
      <c r="R23" s="2"/>
    </row>
    <row r="24" spans="1:18" ht="270">
      <c r="A24">
        <v>13</v>
      </c>
      <c r="B24">
        <v>15</v>
      </c>
      <c r="C24">
        <v>2021</v>
      </c>
      <c r="D24">
        <v>8</v>
      </c>
      <c r="G24" s="15">
        <v>8</v>
      </c>
      <c r="H24" s="20" t="s">
        <v>30</v>
      </c>
      <c r="I24" s="23">
        <v>1</v>
      </c>
      <c r="J24" s="23" t="s">
        <v>23</v>
      </c>
      <c r="K24" s="15"/>
      <c r="L24" s="7"/>
      <c r="M24" s="2"/>
      <c r="N24" s="2"/>
      <c r="O24" s="29">
        <f>(IF(AND(J24&gt;0,J24&lt;=I24),J24,I24)*(L24-M24+N24))</f>
        <v>0</v>
      </c>
      <c r="P24" s="12"/>
      <c r="Q24" s="2"/>
      <c r="R24" s="2"/>
    </row>
    <row r="25" spans="1:18" ht="225">
      <c r="A25">
        <v>13</v>
      </c>
      <c r="B25">
        <v>15</v>
      </c>
      <c r="C25">
        <v>2021</v>
      </c>
      <c r="D25">
        <v>9</v>
      </c>
      <c r="G25" s="15">
        <v>9</v>
      </c>
      <c r="H25" s="20" t="s">
        <v>31</v>
      </c>
      <c r="I25" s="23">
        <v>1</v>
      </c>
      <c r="J25" s="23" t="s">
        <v>23</v>
      </c>
      <c r="K25" s="15"/>
      <c r="L25" s="7"/>
      <c r="M25" s="2"/>
      <c r="N25" s="2"/>
      <c r="O25" s="29">
        <f>(IF(AND(J25&gt;0,J25&lt;=I25),J25,I25)*(L25-M25+N25))</f>
        <v>0</v>
      </c>
      <c r="P25" s="12"/>
      <c r="Q25" s="2"/>
      <c r="R25" s="2"/>
    </row>
    <row r="26" spans="1:18" ht="56.25">
      <c r="A26">
        <v>13</v>
      </c>
      <c r="B26">
        <v>15</v>
      </c>
      <c r="C26">
        <v>2021</v>
      </c>
      <c r="D26">
        <v>10</v>
      </c>
      <c r="G26" s="15">
        <v>10</v>
      </c>
      <c r="H26" s="20" t="s">
        <v>32</v>
      </c>
      <c r="I26" s="23">
        <v>112</v>
      </c>
      <c r="J26" s="23" t="s">
        <v>23</v>
      </c>
      <c r="K26" s="15"/>
      <c r="L26" s="7"/>
      <c r="M26" s="2"/>
      <c r="N26" s="2"/>
      <c r="O26" s="29">
        <f>(IF(AND(J26&gt;0,J26&lt;=I26),J26,I26)*(L26-M26+N26))</f>
        <v>0</v>
      </c>
      <c r="P26" s="12"/>
      <c r="Q26" s="2"/>
      <c r="R26" s="2"/>
    </row>
    <row r="27" spans="1:18" ht="45">
      <c r="A27">
        <v>13</v>
      </c>
      <c r="B27">
        <v>15</v>
      </c>
      <c r="C27">
        <v>2021</v>
      </c>
      <c r="D27">
        <v>11</v>
      </c>
      <c r="G27" s="15">
        <v>11</v>
      </c>
      <c r="H27" s="20" t="s">
        <v>33</v>
      </c>
      <c r="I27" s="23">
        <v>115</v>
      </c>
      <c r="J27" s="23" t="s">
        <v>23</v>
      </c>
      <c r="K27" s="15"/>
      <c r="L27" s="7"/>
      <c r="M27" s="2"/>
      <c r="N27" s="2"/>
      <c r="O27" s="29">
        <f>(IF(AND(J27&gt;0,J27&lt;=I27),J27,I27)*(L27-M27+N27))</f>
        <v>0</v>
      </c>
      <c r="P27" s="12"/>
      <c r="Q27" s="2"/>
      <c r="R27" s="2"/>
    </row>
    <row r="28" spans="1:18" ht="33.75">
      <c r="A28">
        <v>13</v>
      </c>
      <c r="B28">
        <v>15</v>
      </c>
      <c r="C28">
        <v>2021</v>
      </c>
      <c r="D28">
        <v>12</v>
      </c>
      <c r="G28" s="15">
        <v>12</v>
      </c>
      <c r="H28" s="20" t="s">
        <v>34</v>
      </c>
      <c r="I28" s="23">
        <v>4</v>
      </c>
      <c r="J28" s="23" t="s">
        <v>23</v>
      </c>
      <c r="K28" s="15"/>
      <c r="L28" s="7"/>
      <c r="M28" s="2"/>
      <c r="N28" s="2"/>
      <c r="O28" s="29">
        <f>(IF(AND(J28&gt;0,J28&lt;=I28),J28,I28)*(L28-M28+N28))</f>
        <v>0</v>
      </c>
      <c r="P28" s="12"/>
      <c r="Q28" s="2"/>
      <c r="R28" s="2"/>
    </row>
    <row r="29" spans="7:18" ht="15">
      <c r="G29" s="15"/>
      <c r="H29" s="20"/>
      <c r="I29" s="23"/>
      <c r="J29" s="23"/>
      <c r="K29" s="15"/>
      <c r="L29" s="7"/>
      <c r="M29" s="2"/>
      <c r="N29" s="2"/>
      <c r="O29" s="9"/>
      <c r="P29" s="12"/>
      <c r="Q29" s="2"/>
      <c r="R29" s="2"/>
    </row>
    <row r="30" spans="8:15" ht="15">
      <c r="H30" s="16"/>
      <c r="L30" s="31" t="s">
        <v>35</v>
      </c>
      <c r="N30" s="32"/>
      <c r="O30" s="33">
        <f>SUM(O10:O28)</f>
        <v>0</v>
      </c>
    </row>
    <row r="31" ht="15.75" thickBot="1">
      <c r="H31" s="16"/>
    </row>
    <row r="32" spans="8:16" ht="15">
      <c r="H32" s="16"/>
      <c r="N32" s="38"/>
      <c r="O32" s="41"/>
      <c r="P32" s="42" t="s">
        <v>40</v>
      </c>
    </row>
    <row r="33" spans="8:16" ht="15">
      <c r="H33" s="16" t="s">
        <v>36</v>
      </c>
      <c r="I33" s="36"/>
      <c r="N33" s="38"/>
      <c r="O33" s="40"/>
      <c r="P33" s="39"/>
    </row>
    <row r="34" spans="8:16" ht="15">
      <c r="H34" s="16" t="s">
        <v>37</v>
      </c>
      <c r="I34" s="36"/>
      <c r="N34" s="38"/>
      <c r="O34" s="40"/>
      <c r="P34" s="39"/>
    </row>
    <row r="35" spans="8:16" ht="15">
      <c r="H35" s="16" t="s">
        <v>38</v>
      </c>
      <c r="I35" s="4"/>
      <c r="N35" s="38"/>
      <c r="O35" s="40"/>
      <c r="P35" s="39"/>
    </row>
    <row r="36" spans="8:16" ht="15">
      <c r="H36" s="16" t="s">
        <v>39</v>
      </c>
      <c r="I36" s="36"/>
      <c r="N36" s="38"/>
      <c r="O36" s="40"/>
      <c r="P36" s="39"/>
    </row>
    <row r="37" spans="8:16" ht="15">
      <c r="H37" s="16"/>
      <c r="I37" s="37"/>
      <c r="N37" s="38"/>
      <c r="O37" s="40"/>
      <c r="P37" s="39"/>
    </row>
    <row r="38" spans="8:16" ht="15">
      <c r="H38" s="16"/>
      <c r="I38" s="4"/>
      <c r="N38" s="38"/>
      <c r="O38" s="40"/>
      <c r="P38" s="39"/>
    </row>
    <row r="39" spans="8:16" ht="15">
      <c r="H39" s="16"/>
      <c r="I39" s="4"/>
      <c r="N39" s="38"/>
      <c r="O39" s="40"/>
      <c r="P39" s="39"/>
    </row>
    <row r="40" spans="14:16" ht="15">
      <c r="N40" s="38"/>
      <c r="O40" s="40"/>
      <c r="P40" s="39"/>
    </row>
    <row r="41" spans="14:16" ht="15.75" thickBot="1">
      <c r="N41" s="38"/>
      <c r="O41" s="43"/>
      <c r="P41" s="44" t="s">
        <v>41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2021-09-29T17:47:21Z</dcterms:created>
  <dcterms:modified xsi:type="dcterms:W3CDTF">2021-09-29T17:47:25Z</dcterms:modified>
  <cp:category/>
  <cp:version/>
  <cp:contentType/>
  <cp:contentStatus/>
</cp:coreProperties>
</file>