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0515" windowHeight="7230" activeTab="0"/>
  </bookViews>
  <sheets>
    <sheet name="Plan1" sheetId="1" r:id="rId1"/>
  </sheets>
  <definedNames/>
  <calcPr fullCalcOnLoad="1"/>
</workbook>
</file>

<file path=xl/sharedStrings.xml><?xml version="1.0" encoding="utf-8"?>
<sst xmlns="http://schemas.openxmlformats.org/spreadsheetml/2006/main" count="296" uniqueCount="121">
  <si>
    <t>PREFEITURA MUNICIPAL DE LUCELIA
CNPJ: 44.919.918/0001-04</t>
  </si>
  <si>
    <t>PP</t>
  </si>
  <si>
    <t>A</t>
  </si>
  <si>
    <t>DIGITAÇÃO ELETRÔNICA DA PROPOSTA</t>
  </si>
  <si>
    <t>PREGÃO PRESENCIAL</t>
  </si>
  <si>
    <t>SEQUENCIA: 17</t>
  </si>
  <si>
    <t>Data Abertura: 20/10/2021 Hrs: 09:00</t>
  </si>
  <si>
    <t>Local Entrega: SECRETARIA DA EDUCAÇÃO, RUA EDUARDO RAPACCI, 409</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</si>
  <si>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</si>
  <si>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</si>
  <si>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</si>
  <si>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</si>
  <si>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</si>
  <si>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</si>
  <si>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</si>
  <si>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</si>
  <si>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</si>
  <si>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</si>
  <si>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</si>
  <si>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</si>
  <si>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</si>
  <si>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</si>
  <si>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</si>
  <si>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</si>
  <si>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Armário de aço- 2 portas de abrir, 1,89 cm altura x 090 m de largura x 0.40 m profundidade, 4 prateleiras, fechadura e puxador com duas chaves, com cremalheira para ajustes de prateleiras, pintura eletrostática a alta temperatura a pó (epóxi), resistência a ferrugem.</t>
  </si>
  <si>
    <t>UN</t>
  </si>
  <si>
    <t>Aberta</t>
  </si>
  <si>
    <t>Arquivo de aço - 4 gavetas pastas suspensas.</t>
  </si>
  <si>
    <t xml:space="preserve">Aspirador de pó - potência de 1.250 W, frequência 60 HZ, modelo A10N1, ótima aspiração com baixo consumo de energia, cabo elétrico de 3,5 metros, recipiente com capacidade de 10 litros, com bocal para cantos e frestas, pisos, tapetes e carpetes.  
</t>
  </si>
  <si>
    <t>Balança digital com vidro temperado até 180 kg</t>
  </si>
  <si>
    <t xml:space="preserve">Bancada em inox - Estrutura inteiramente em inox, com duas chapas, pés tubulares, medindo aproximadamente 1,00x0, 60x0, 80 m
</t>
  </si>
  <si>
    <t xml:space="preserve">Bancada em inox - Estrutura inteiramente em inox, com duas chapas, pés tubulares, medindo aproximadamente 1,50x0, 70x0, 88 m.
</t>
  </si>
  <si>
    <t>Bebedouro elétrico individual, nas dimensões aproximadamente [LxAxP]: 29 x 39 x 30 cm.</t>
  </si>
  <si>
    <t>Bebedouro industrial modelo 180/200 LS, inox, 110/2250v.</t>
  </si>
  <si>
    <t>Bebê Conforto 0 a 13 Kg, cor neutra. Com reduto de cabeça, cinto de segurança de 3 pontas com protetores de ombro e alça similar a galzenano ou melhor qualidade.</t>
  </si>
  <si>
    <t>Buffet Self Service Duplo Quente e Frio 06 Cubas.</t>
  </si>
  <si>
    <t>Cabideiro de parede em madeira maciça quatro pinos modelo Cabide Descrição: Cabideiro em madeira maciça com quatro suportes tipo Cabide. Kit 3 peças Material: Madeira maciça Pinus Cor do produto: natural. Dimensões: Alt. = 7 cm Larg. = 40 cm Profundidade = 8,5 cm. Instalação na parede que acompanha buchas e parafusos</t>
  </si>
  <si>
    <t>Cadeira Para Auto cor neutra de 0 A 36 kg.</t>
  </si>
  <si>
    <t xml:space="preserve">Carrinho em inox - Carrinho para transporte em geral, com 2 bandejas, estrutura inteiramente em inox, com 2 alças e varanda nos lados, com 4 rodinhas em borracha, medindo aproximadamente 1,00x0,70x0,90m.
</t>
  </si>
  <si>
    <t>Caixa de Som Bluetooth Amplificada, com microfone.</t>
  </si>
  <si>
    <t>Conjunto Mesa e Cadeira Polipropileno Infantil Individual em MDP/MDF de 18 mm, Revestido em fórmica.  Cantos arredondados. Bordas em PP de 2 mm, anti amarelamento, colada pelo sistema Holt Melting, na cor branca. Estrutura em Tubo de aço redondo, diâmetro 22,22 (3/4). Barra de reforço nas pernas na parte inferior, gradil.  Tratamento Anti Ferrugem e Corrosão.  Pintura epóxi-pó na Cor Branca. - Ponteiras: Internas em Polipropileno injetado - Dimensões: - Tampo: 530 mm x 350 mm. - Altura até Gradil: 440 mm - Altura Total: 570 mm Assento e Encosto: - Material: Assento e encosto injetada em Polipropileno PP de alta resistência desenho ABC na cavidade do encosto. - Cores: Amarelo, Vermelho, verde e azul. Anatômico, fixação: Rebites em Alumínio. - Estrutura: - Material: Tubo de Aço Redondo, diâmetro 19,05mm(3/4). - Tratamento Anti Ferrugem e Corrosão - Pintura: Epóxi-pó na Cor Branco. - Empilhável em até 10 unidades. - Ponteiras: Internas e Externas em Polipropileno Injetado. - Dimensões: - Assento: 330 x 330 mm. - Encosto: 170 x 325 mm. - Altura até o Assento: 310 mm - Altura até o Encosto: 590 mm.</t>
  </si>
  <si>
    <t>Conjunto de mesa Infantil para Refeitório + Banco Infantil para Refeitório
Mesa em MDF / MDP de 15mm, Revestido em Fórmica;
cores diversas, cantos arredondados; acabamento: Borda de 2 mm de espessura , anti amarelamento, coladas pelo processo hot-melt na cor branca; material em Tubo de Aço Redondo, diâmetro 22,22 mm (7/8); tratamento Anti Ferrugem e Corrosão; Pintura: Epóxi-pó cor branco; ponteiras externas em polipropileno Injetado; nas dimensões: comprimento 1500mm, profundidade 600mm, altura total: 520mm.
Banco em MDF/ MDP de 15mm, Revestido em Fórmica; cores diversas; cantos arredondados; acabamento com borda de 2 mm de espessura , anti amarelamento, coladas pelo processo hot-melt na cor branca estrutura com material tubo de Aço Redondo, diâmetro 22,22mm(7/8); tratamento Anti Ferrugem e Corrosão; pintura Epóxi-pó cor Branco; ponteiras externas em Polipropileno Injetado. Nas dimensões: comprimento: 1500 mm; profundidade 300 mm; altura total: 300 mm.</t>
  </si>
  <si>
    <t xml:space="preserve">DVD player - DVD.
</t>
  </si>
  <si>
    <t>Fogão Industrial Pequeno - 06 bocas, de alta qualidade, de material aço inox resistente e durável, com chapa de aço carbono. Medidas aproximadas de 1,15 m (comprimento); 0,82 m (largura); 0,80 m (altura). Com forno abaixo embutido, com medidas aproximadas de 0,45 m (altura); 0,70 m (comprimento); 0,55 m (largura). Queimadores duplos, com chama interna e externa controladas com válvulas. Os pés de aço carbono com sapatos de borracha antiderrapante, com pintura epóxi resistente a alta temperatura. Bandejas Coletoras separadas em cada queimadores, em aço inox.</t>
  </si>
  <si>
    <t xml:space="preserve">Fogão Industrial Grande - 06 bocas, de alta qualidade, de material aço inox resistente e durável, com chapa de aço carbono. Com medidas aproximadas de 1,60 m (comprimento); 0,82 m (altura); 1,25 m (largura). Com forno abaixo embutido, com medidas aproximadas de 0,45 m (altura); 0,67 m (largura); 0,63 cm profundidade. Queimadores duplos, com chama interna e externa controladas com válvulas. Os pés de aço carbono com sapatos de borracha antiderrapante, com pintura epóxi resistente a alta temperatura. Bandejas Coletoras separadas em cada queimadores, em aço inox.
</t>
  </si>
  <si>
    <t>Fogão doméstico - De 06 bocas, acendimento automático, de tripla chama, com 4 queimadores semi rápidos e 2 rápidos , tampão de vidro, acabamento de mesa polido em aço inox, classificação energética A. Forno com porta de vidro panorâmico  e grades individuais, e luz no forno, com sistema limpa fácil, puxador em aço, e botões removíveis. Com pés e Bivolt</t>
  </si>
  <si>
    <t xml:space="preserve">Fogão doméstico - De  04 bocas, acendimento automático, com 2 queimadores auxiliares, 2 semi rápidos, tampão de vidro, acabamento da mesa polido em  aço inox, classificação energética A. Forno com porta de vidro panorâmico  e grades individuais, com sistema limpa fácil, puxador em aço e luz no forno, e botões removíveis. Com pés e Bivolt
</t>
  </si>
  <si>
    <t>Freezer horizontal - De 200 litros, com duas portas, na cor branca, com 70 cm de largura e 110 cm de comprimento, classe A em eficiência de energia.</t>
  </si>
  <si>
    <t>Freezer horizontal - De 400 litros, com duas portas, na cor branca, 110V, classe A em eficiência de energia.</t>
  </si>
  <si>
    <t>Freezer 420 l horizontal.</t>
  </si>
  <si>
    <t>Freezer horizontal - De 500 litros, com duas portas, na cor branca, classe A em eficiência de energia.</t>
  </si>
  <si>
    <t>Guarda roupa, com 3 metros de comprimento X 2,5 metros de altura X 0,75 centímetros de profundidade.</t>
  </si>
  <si>
    <t>Geladeira de uso doméstico Frost Free 410 l.</t>
  </si>
  <si>
    <t>Geladeira - De 490 litros, uso doméstico, Frost Free, na cor branca, duas portas (refrigerador e freezer), com prateleiras reforçadas e gavetas internas, classe A em eficiência de energia</t>
  </si>
  <si>
    <t>HD Externo Portátil com capacidade no mínimo 2TB ou mais similar a seagate, ou melhor qualidade.</t>
  </si>
  <si>
    <t>Impressora multifuncional laser, tanque de tinta, Wi-Fi, Colorida, USB, Padrão de Impressão Duplex (Frente e Verso), impressão resolução da cópia (máxima em dpi)  1200 x 600 dpi, cópias múltiplas, aviso no Pager acesso remoto, relatório de verificação das transmissões, relatório de Atividades/Relatórios Periódicos, impressão colorida comutação automática de emulação, com sistemas operacionais Windows®/Mac OS®, tempo da primeira Impressão  menos de 15 segundos em preto/cores, tecnologia de impressão  laser Colorido eletrofotográfico memória mínima de 512 MB, resolução da Impressão (máxima em dpi)  Até 2400 x 600 dpi resolução (máxima) em dpi  até 2400 x 600 dpi, compatibilidade com o Driver de Impressora  Windows®, Mac OS®, Linux, drives Compatíveis  Windows®, Mac OS®, Linux, Aplicativo de Impressão para Dispositivos Móveis‡ AirPrint®, Google Cloud Print™ 2.0, Mopria®, Brother iPrint&amp;Scan, Cortado Workplace, Wi-Fi Direct®, similar a brother corporativa ou melhor qualidade</t>
  </si>
  <si>
    <t>Kit Fechadura elétrica, incluindo: Interfone Porteiro Eletrônico, Fechadura Elétrica de Sobrepor, Fonte Bivolt Estabilizada 2A 12V 2000mA, Receptora SRX 102 Pulso ou Retenção 12V a 24V Sulton, com tipo de instalação sobreposta, semelhante a marca intelbras ou de melhor qualidade.</t>
  </si>
  <si>
    <t>Lavadora de roupas - Capacidade de 08 kg, na cor branca, com diluição inteligente, filtro pega fiapos, painel manual, com tampa visor transparente, dispenser com dosador, cesto em inox, sistema de lavagem com ciclos rápidos e outros programas (de 5 a 10). Eficiência de Energia A e garantia de 12 meses</t>
  </si>
  <si>
    <t xml:space="preserve">LAVADORA DE ALTA PRESSÃO - 110v, aproximadamente 14,9kg; Contém: 1 pistola com mangueira; 1 tubeira vario power; 1 tubeira turbo; 1 aplicador de detergente e manual de instruções.  Lavadora de Alta Pressão, leve e compacta, design horizontal, fácil de armazenar, alça longa e rodas que facilitam o seu transporte. Porta-acessórios na parte traseira do equipamento e acompanha acessórios
</t>
  </si>
  <si>
    <t>Lavadora de roupas - Capacidade de 14 kg, na cor branca, com diluição inteligente, filtro pega fiapos, painel manual, com tampa visor transparente, dispenser com dosadorcesto em inox, sistema de lavagem com ciclos rápidos e outros programas (de 5 a 10). Eficiência de Energia A e garantia de 12 meses</t>
  </si>
  <si>
    <t>Liquidificador doméstico - Capacidade de 2 litros, base em plástico e antiderrapante, copo resistente com bico e sem borracha (San Cristal), com 3 velocidades, e botão pulsar, porta fio, silencioso, trava de segurança, e consumo energético classe A.</t>
  </si>
  <si>
    <t>Liquidificador industrial - De 6 a 8 litros, copo e gabinete em aço inox, com tampa, chave liga/desliga e função pulsar, lâminas resistentes, base antiderrapante e trava de segurança</t>
  </si>
  <si>
    <t>Longarina executiva com prancheta - 4 lugares, cor azul, estofadas.</t>
  </si>
  <si>
    <t>Máquina de Algodão Doce Profissional - Cinza, bivolt -  SIMILAR A Inovamaq ou melhor qualidade</t>
  </si>
  <si>
    <t>Maquina Extrator Bomba Tira Leite Materno Elétrica com Bico de Silicone e Mamadeira.</t>
  </si>
  <si>
    <t>Mesa Reta Executiva 1,50 x 0,60 com 2 Gavetas em MDF. Tampo em 30 mm re-engrossado. Saia e pés niveladores em 15 mm. Altura: 75cm, largura 1,5m, profundidade 60cm e peso de 30kg. Duas gavetas com estrutura em 15mm com fechadura em aço.</t>
  </si>
  <si>
    <t>Microfone sem fio lapela- conector: P2 de rosca externa. Possui: garra para prender na roupa. Comprimento do cabo: 1,23 metro. Peso: 10 gramas.  Modelo: lapela. Garantia do Fornecedor: 03 meses. Itens inclusos: 02- microfone lapela, 02- transmissor bodypack, 01- receptor, 04- pilhas AA, 01- cabo P10 de 1 metro, 01- fonte de alimentação.</t>
  </si>
  <si>
    <t xml:space="preserve">Microfones profissionais de alta qualidade - 100 metros sem barreira de 80 metros com barreira. Estabilidade de frequência: 0.005% (-10ºC ~ 50ºC). Modo de modulação: FM. Modulação máxima de frequência: 40KHz. Resposta de frequência: 40Hz ~20 KHz .S/N : = 100db. Alcance efetivo; 100M (300INCH). Especificações do microfone: Potência de saída rf: 10mw.
Supressão de ruídos. Antena: potência externa escondida. Cápsula de captação: diretividade do cardioide dinâmico (microfone de mão). Pilhas: AA 1.5V X 2 pilhas alcalinas (inclusas).
</t>
  </si>
  <si>
    <t>Micro-ondas - De 30 litros, na cor branca, com 10 níveis de potencia, 110V, prato giratório, classe A em eficiência de energia, 1.200W de potencia</t>
  </si>
  <si>
    <t>MULTIPROCESSADOR DE ALIMENTOS - De alta potência entre 500 a 600 w, 100 v, com lâminas de corte para legumes, carnes e frutas, disco granulado para ralar queijos, entre 1, 2 a 2 litros, sendo super-resistente e silencioso.</t>
  </si>
  <si>
    <t>Plastificadora tamanhos: A4, A3, A5 | Plastificação quente | Potência: 350W | Aquecimento: 5 - 10 minutos | Velocidade: 270 mm/min | Espessura do filme: 125 / 175 Dimensões: 49.5 x 10.8 x 8 cm | Voltagem: 110V SIMILAR A Aurora ou melhor qualidade</t>
  </si>
  <si>
    <t>Poltrona acolchoada para amamentar</t>
  </si>
  <si>
    <t>Projetor - Conexões de entrada: S-Video, RS232C, Video - RCA, Áudio L/R - RCA, Mini jack, HDMI, USB-A, USB-B, VGA. Conexões de saída: VGA, Mini jack. Resolução nativa: 800px x 600px. Tecnologia de projeção 3 LCD. Taxa de contraste 10000:1. Tamanho da projeção de 30”- 350”. Inclui controle remoto. Com alto falantes embutido no projetor.</t>
  </si>
  <si>
    <t>Purificador de Água.</t>
  </si>
  <si>
    <t xml:space="preserve">Refrigerador - De aproximadamente 280 litros, uso doméstico, sistema Frost Free, na cor branca, com duas portas (refrigerador e freezer), com prateleiras reforçadas e gaveta interna para hortifrútis, capacidade do freezer de 86 litros, e classe A em eficiência de energia
</t>
  </si>
  <si>
    <t>Roupeiro de aço -  20 portas</t>
  </si>
  <si>
    <t>Sanduicheira elétrica - Na cor preta, com placas antiaderentes, de fácil limpeza, presilha, alças frias, lâmpadas piloto, classificação energética A.</t>
  </si>
  <si>
    <t>Tanquinho - Capacidade 8 kg, com desligamento automático, na cor branca, com filtro elimina fiapos, em 3 níveis de água, potência de 500w, painel de controle manual, eficiência energética A, motor com protetor térmico e 12 meses de garantia.</t>
  </si>
  <si>
    <t>Tanquinho - Capacidade 12 kg, com desligamento automático, na cor branca, com filtro elimina fiapos, em 3 níveis de água, potência de 500w, painel de controle manual, eficiência energética A, motor com protetor térmico e 12 meses de garantia</t>
  </si>
  <si>
    <t>Telefone sem fio com identificador de chamada, semelhante a marca Intelbras ou de melhor qualidade</t>
  </si>
  <si>
    <t>TV de LCD de 32".</t>
  </si>
  <si>
    <t>TV Smart 50" - Smart TV Led 50" HDR Android Wi-Fi 3 HDMI 2 USB Controle Remoto com atalhos Chromecast Integrado.</t>
  </si>
  <si>
    <t>Umidificador de Ar Ultrassônico 2,2L.</t>
  </si>
  <si>
    <t>Ventilador De Coluna 60cm Preto Biv SIMILAR A Ventidelta Ou melhor qualidade</t>
  </si>
  <si>
    <t>Ventilador de teto comercial 110 v.</t>
  </si>
  <si>
    <t>Ventilador de parede 60 cm 110 v.</t>
  </si>
  <si>
    <t>Mesa em L com tampos e pés de 30mm, medindo 2,00x1,75 com sapata nivelado, na cor cinza</t>
  </si>
  <si>
    <t>Mesa em L com tampos e pés de 30 mm, medindo 1,80x 1,30 com sapata niveladora, na cor madeirado médio.</t>
  </si>
  <si>
    <t>Mesa em l com tampo e pés de 30mm, medindo 2,00x1,60, com sapata niveladora na cor cinza</t>
  </si>
  <si>
    <t>Mesa em L com tampos e pés de 30mm, medindo 1,75x 1,75 na cor madeirado médio.</t>
  </si>
  <si>
    <t>Mesa em L com tampos e pés de 30mm medindo 1,70x 2,75 com sapata niveladora na cor cinza</t>
  </si>
  <si>
    <t>Mesa retangular com tampos e pés de 30mm, medindo 1,20x60x0,75 com sapata nivelado, na cor cinza.</t>
  </si>
  <si>
    <t>Mesa retangular com tampos e pés 30mm medindo 1,60x 0,60x 0,75 com sapata niveladora na cor cinza.</t>
  </si>
  <si>
    <t>Mesa retangular com tampos e pés de 30mm medindo 1,50x 0,60x 0,75 com sapata niveladora da cor cinza.</t>
  </si>
  <si>
    <t>Mesa de reunião redonda medindo 1,20 na cor cinza.</t>
  </si>
  <si>
    <t>Gaveteiro móvel de 4 gavetas com corrediça telescópica na cor cinza.</t>
  </si>
  <si>
    <t>Gaveteiro móvel de 2 gavetas com corrediça telescópica e 1 porta de abrir, na cor madeirado médio.</t>
  </si>
  <si>
    <t>Gaveteiro móvel de 4 gavetas com corrediça telescópica na cor madeirado médio</t>
  </si>
  <si>
    <t xml:space="preserve">Armário balcão baixo com portas medindo 1,00x 0,60x 0,75 cinza com tampo de 0,60 e armário de 0,40 de profundidade
</t>
  </si>
  <si>
    <t>Armário balcão baixo com 2 portas de abrir e 4 gavetas corrediça telescópica medindo 1,50x 0,45x 0,75 na cor cinza.</t>
  </si>
  <si>
    <t>Armário balcão baixo com portas de abrir medindo 2,00x 0,40x 0,75 na cor cinza.</t>
  </si>
  <si>
    <t>Armário balcão baixo com gavetas para pasta suspensa com chave individual nas gavetas, medindo 0,90x 0,45x 0,75 na cor madeirado médio.</t>
  </si>
  <si>
    <t>Armário balcão baixo com gavetas para pasta suspensa com chave individual nas gavetas, medindo 1,75x 0,45x 0,75 na cor madeirado médio</t>
  </si>
  <si>
    <t>Armário para cartolina, na cor madeirado médio 0,80x 0,50x 2,10 com 13 prateleiras retrátil até altura de 1,20 e 2 prateleira fixa.</t>
  </si>
  <si>
    <t>Armário com gavetas móvel medindo 1,40x 0,60x 0,75.</t>
  </si>
  <si>
    <t>Armário com portas de abrir medindo 1,50x 0,45x 2,50 na cor madeirado médio.</t>
  </si>
  <si>
    <t>Armário com portas de abrir medindo 1,50x 0,45x 0,75 na cor cinza</t>
  </si>
  <si>
    <t>Armário balcão baixo com 1 porta e 4 gavetas medindo 0,90x 0,40x 0,70 na cor cinza</t>
  </si>
  <si>
    <t>Aparelho de ar condicionado 30.000 btus - modelos split high wall</t>
  </si>
  <si>
    <t>Aparelho de ar condicionado 24.000 btus - modelos split high wall</t>
  </si>
  <si>
    <t>Aparelho de ar condicionado 18.000 btus - modelos split high wall</t>
  </si>
  <si>
    <t>Aparelho de ar condicionado 12.000 btus - modelos split high wall</t>
  </si>
  <si>
    <t>Arquivo 4 gavetas para pastas suspensas cor tabaco, medindo 0,42x 0,45x 1,33m</t>
  </si>
  <si>
    <t xml:space="preserve">Armário balcão baixo com portas de abrir medindo 1,60x 0,40x 0,75 na cor cinza
</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</si>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</sst>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7"/>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30">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56.25">
      <c r="A17">
        <v>13</v>
      </c>
      <c r="B17">
        <v>17</v>
      </c>
      <c r="C17">
        <v>2021</v>
      </c>
      <c r="D17">
        <v>1</v>
      </c>
      <c r="G17" s="15">
        <v>1</v>
      </c>
      <c r="H17" s="20" t="s">
        <v>24</v>
      </c>
      <c r="I17" s="23">
        <v>30</v>
      </c>
      <c r="J17" s="23" t="s">
        <v>25</v>
      </c>
      <c r="K17" s="15" t="s">
        <v>26</v>
      </c>
      <c r="L17" s="7"/>
      <c r="M17" s="2"/>
      <c r="N17" s="2"/>
      <c r="O17" s="29">
        <f>(IF(AND(J17&gt;0,J17&lt;=I17),J17,I17)*(L17-M17+N17))</f>
        <v>0</v>
      </c>
      <c r="P17" s="12"/>
      <c r="Q17" s="2"/>
      <c r="R17" s="2"/>
    </row>
    <row r="18" spans="1:18" ht="15">
      <c r="A18">
        <v>13</v>
      </c>
      <c r="B18">
        <v>17</v>
      </c>
      <c r="C18">
        <v>2021</v>
      </c>
      <c r="D18">
        <v>2</v>
      </c>
      <c r="G18" s="15">
        <v>2</v>
      </c>
      <c r="H18" s="20" t="s">
        <v>27</v>
      </c>
      <c r="I18" s="23">
        <v>10</v>
      </c>
      <c r="J18" s="23" t="s">
        <v>25</v>
      </c>
      <c r="K18" s="15" t="s">
        <v>26</v>
      </c>
      <c r="L18" s="7"/>
      <c r="M18" s="2"/>
      <c r="N18" s="2"/>
      <c r="O18" s="29">
        <f>(IF(AND(J18&gt;0,J18&lt;=I18),J18,I18)*(L18-M18+N18))</f>
        <v>0</v>
      </c>
      <c r="P18" s="12"/>
      <c r="Q18" s="2"/>
      <c r="R18" s="2"/>
    </row>
    <row r="19" spans="1:18" ht="67.5">
      <c r="A19">
        <v>13</v>
      </c>
      <c r="B19">
        <v>17</v>
      </c>
      <c r="C19">
        <v>2021</v>
      </c>
      <c r="D19">
        <v>3</v>
      </c>
      <c r="G19" s="15">
        <v>3</v>
      </c>
      <c r="H19" s="20" t="s">
        <v>28</v>
      </c>
      <c r="I19" s="23">
        <v>5</v>
      </c>
      <c r="J19" s="23" t="s">
        <v>25</v>
      </c>
      <c r="K19" s="15" t="s">
        <v>26</v>
      </c>
      <c r="L19" s="7"/>
      <c r="M19" s="2"/>
      <c r="N19" s="2"/>
      <c r="O19" s="29">
        <f>(IF(AND(J19&gt;0,J19&lt;=I19),J19,I19)*(L19-M19+N19))</f>
        <v>0</v>
      </c>
      <c r="P19" s="12"/>
      <c r="Q19" s="2"/>
      <c r="R19" s="2"/>
    </row>
    <row r="20" spans="1:18" ht="15">
      <c r="A20">
        <v>13</v>
      </c>
      <c r="B20">
        <v>17</v>
      </c>
      <c r="C20">
        <v>2021</v>
      </c>
      <c r="D20">
        <v>4</v>
      </c>
      <c r="G20" s="15">
        <v>4</v>
      </c>
      <c r="H20" s="20" t="s">
        <v>29</v>
      </c>
      <c r="I20" s="23">
        <v>10</v>
      </c>
      <c r="J20" s="23" t="s">
        <v>25</v>
      </c>
      <c r="K20" s="15" t="s">
        <v>26</v>
      </c>
      <c r="L20" s="7"/>
      <c r="M20" s="2"/>
      <c r="N20" s="2"/>
      <c r="O20" s="29">
        <f>(IF(AND(J20&gt;0,J20&lt;=I20),J20,I20)*(L20-M20+N20))</f>
        <v>0</v>
      </c>
      <c r="P20" s="12"/>
      <c r="Q20" s="2"/>
      <c r="R20" s="2"/>
    </row>
    <row r="21" spans="1:18" ht="45">
      <c r="A21">
        <v>13</v>
      </c>
      <c r="B21">
        <v>17</v>
      </c>
      <c r="C21">
        <v>2021</v>
      </c>
      <c r="D21">
        <v>5</v>
      </c>
      <c r="G21" s="15">
        <v>5</v>
      </c>
      <c r="H21" s="20" t="s">
        <v>30</v>
      </c>
      <c r="I21" s="23">
        <v>5</v>
      </c>
      <c r="J21" s="23" t="s">
        <v>25</v>
      </c>
      <c r="K21" s="15" t="s">
        <v>26</v>
      </c>
      <c r="L21" s="7"/>
      <c r="M21" s="2"/>
      <c r="N21" s="2"/>
      <c r="O21" s="29">
        <f>(IF(AND(J21&gt;0,J21&lt;=I21),J21,I21)*(L21-M21+N21))</f>
        <v>0</v>
      </c>
      <c r="P21" s="12"/>
      <c r="Q21" s="2"/>
      <c r="R21" s="2"/>
    </row>
    <row r="22" spans="1:18" ht="45">
      <c r="A22">
        <v>13</v>
      </c>
      <c r="B22">
        <v>17</v>
      </c>
      <c r="C22">
        <v>2021</v>
      </c>
      <c r="D22">
        <v>6</v>
      </c>
      <c r="G22" s="15">
        <v>6</v>
      </c>
      <c r="H22" s="20" t="s">
        <v>31</v>
      </c>
      <c r="I22" s="23">
        <v>5</v>
      </c>
      <c r="J22" s="23" t="s">
        <v>25</v>
      </c>
      <c r="K22" s="15" t="s">
        <v>26</v>
      </c>
      <c r="L22" s="7"/>
      <c r="M22" s="2"/>
      <c r="N22" s="2"/>
      <c r="O22" s="29">
        <f>(IF(AND(J22&gt;0,J22&lt;=I22),J22,I22)*(L22-M22+N22))</f>
        <v>0</v>
      </c>
      <c r="P22" s="12"/>
      <c r="Q22" s="2"/>
      <c r="R22" s="2"/>
    </row>
    <row r="23" spans="1:18" ht="22.5">
      <c r="A23">
        <v>13</v>
      </c>
      <c r="B23">
        <v>17</v>
      </c>
      <c r="C23">
        <v>2021</v>
      </c>
      <c r="D23">
        <v>7</v>
      </c>
      <c r="G23" s="15">
        <v>7</v>
      </c>
      <c r="H23" s="20" t="s">
        <v>32</v>
      </c>
      <c r="I23" s="23">
        <v>3</v>
      </c>
      <c r="J23" s="23" t="s">
        <v>25</v>
      </c>
      <c r="K23" s="15" t="s">
        <v>26</v>
      </c>
      <c r="L23" s="7"/>
      <c r="M23" s="2"/>
      <c r="N23" s="2"/>
      <c r="O23" s="29">
        <f>(IF(AND(J23&gt;0,J23&lt;=I23),J23,I23)*(L23-M23+N23))</f>
        <v>0</v>
      </c>
      <c r="P23" s="12"/>
      <c r="Q23" s="2"/>
      <c r="R23" s="2"/>
    </row>
    <row r="24" spans="1:18" ht="22.5">
      <c r="A24">
        <v>13</v>
      </c>
      <c r="B24">
        <v>17</v>
      </c>
      <c r="C24">
        <v>2021</v>
      </c>
      <c r="D24">
        <v>8</v>
      </c>
      <c r="G24" s="15">
        <v>8</v>
      </c>
      <c r="H24" s="20" t="s">
        <v>33</v>
      </c>
      <c r="I24" s="23">
        <v>5</v>
      </c>
      <c r="J24" s="23" t="s">
        <v>25</v>
      </c>
      <c r="K24" s="15" t="s">
        <v>26</v>
      </c>
      <c r="L24" s="7"/>
      <c r="M24" s="2"/>
      <c r="N24" s="2"/>
      <c r="O24" s="29">
        <f>(IF(AND(J24&gt;0,J24&lt;=I24),J24,I24)*(L24-M24+N24))</f>
        <v>0</v>
      </c>
      <c r="P24" s="12"/>
      <c r="Q24" s="2"/>
      <c r="R24" s="2"/>
    </row>
    <row r="25" spans="1:18" ht="33.75">
      <c r="A25">
        <v>13</v>
      </c>
      <c r="B25">
        <v>17</v>
      </c>
      <c r="C25">
        <v>2021</v>
      </c>
      <c r="D25">
        <v>9</v>
      </c>
      <c r="G25" s="15">
        <v>9</v>
      </c>
      <c r="H25" s="20" t="s">
        <v>34</v>
      </c>
      <c r="I25" s="23">
        <v>30</v>
      </c>
      <c r="J25" s="23" t="s">
        <v>25</v>
      </c>
      <c r="K25" s="15" t="s">
        <v>26</v>
      </c>
      <c r="L25" s="7"/>
      <c r="M25" s="2"/>
      <c r="N25" s="2"/>
      <c r="O25" s="29">
        <f>(IF(AND(J25&gt;0,J25&lt;=I25),J25,I25)*(L25-M25+N25))</f>
        <v>0</v>
      </c>
      <c r="P25" s="12"/>
      <c r="Q25" s="2"/>
      <c r="R25" s="2"/>
    </row>
    <row r="26" spans="1:18" ht="15">
      <c r="A26">
        <v>13</v>
      </c>
      <c r="B26">
        <v>17</v>
      </c>
      <c r="C26">
        <v>2021</v>
      </c>
      <c r="D26">
        <v>10</v>
      </c>
      <c r="G26" s="15">
        <v>10</v>
      </c>
      <c r="H26" s="20" t="s">
        <v>35</v>
      </c>
      <c r="I26" s="23">
        <v>6</v>
      </c>
      <c r="J26" s="23" t="s">
        <v>25</v>
      </c>
      <c r="K26" s="15" t="s">
        <v>26</v>
      </c>
      <c r="L26" s="7"/>
      <c r="M26" s="2"/>
      <c r="N26" s="2"/>
      <c r="O26" s="29">
        <f>(IF(AND(J26&gt;0,J26&lt;=I26),J26,I26)*(L26-M26+N26))</f>
        <v>0</v>
      </c>
      <c r="P26" s="12"/>
      <c r="Q26" s="2"/>
      <c r="R26" s="2"/>
    </row>
    <row r="27" spans="1:18" ht="78.75">
      <c r="A27">
        <v>13</v>
      </c>
      <c r="B27">
        <v>17</v>
      </c>
      <c r="C27">
        <v>2021</v>
      </c>
      <c r="D27">
        <v>11</v>
      </c>
      <c r="G27" s="15">
        <v>11</v>
      </c>
      <c r="H27" s="20" t="s">
        <v>36</v>
      </c>
      <c r="I27" s="23">
        <v>95</v>
      </c>
      <c r="J27" s="23" t="s">
        <v>25</v>
      </c>
      <c r="K27" s="15" t="s">
        <v>26</v>
      </c>
      <c r="L27" s="7"/>
      <c r="M27" s="2"/>
      <c r="N27" s="2"/>
      <c r="O27" s="29">
        <f>(IF(AND(J27&gt;0,J27&lt;=I27),J27,I27)*(L27-M27+N27))</f>
        <v>0</v>
      </c>
      <c r="P27" s="12"/>
      <c r="Q27" s="2"/>
      <c r="R27" s="2"/>
    </row>
    <row r="28" spans="1:18" ht="15">
      <c r="A28">
        <v>13</v>
      </c>
      <c r="B28">
        <v>17</v>
      </c>
      <c r="C28">
        <v>2021</v>
      </c>
      <c r="D28">
        <v>12</v>
      </c>
      <c r="G28" s="15">
        <v>12</v>
      </c>
      <c r="H28" s="20" t="s">
        <v>37</v>
      </c>
      <c r="I28" s="23">
        <v>30</v>
      </c>
      <c r="J28" s="23" t="s">
        <v>25</v>
      </c>
      <c r="K28" s="15" t="s">
        <v>26</v>
      </c>
      <c r="L28" s="7"/>
      <c r="M28" s="2"/>
      <c r="N28" s="2"/>
      <c r="O28" s="29">
        <f>(IF(AND(J28&gt;0,J28&lt;=I28),J28,I28)*(L28-M28+N28))</f>
        <v>0</v>
      </c>
      <c r="P28" s="12"/>
      <c r="Q28" s="2"/>
      <c r="R28" s="2"/>
    </row>
    <row r="29" spans="1:18" ht="56.25">
      <c r="A29">
        <v>13</v>
      </c>
      <c r="B29">
        <v>17</v>
      </c>
      <c r="C29">
        <v>2021</v>
      </c>
      <c r="D29">
        <v>13</v>
      </c>
      <c r="G29" s="15">
        <v>13</v>
      </c>
      <c r="H29" s="20" t="s">
        <v>38</v>
      </c>
      <c r="I29" s="23">
        <v>5</v>
      </c>
      <c r="J29" s="23" t="s">
        <v>25</v>
      </c>
      <c r="K29" s="15" t="s">
        <v>26</v>
      </c>
      <c r="L29" s="7"/>
      <c r="M29" s="2"/>
      <c r="N29" s="2"/>
      <c r="O29" s="29">
        <f>(IF(AND(J29&gt;0,J29&lt;=I29),J29,I29)*(L29-M29+N29))</f>
        <v>0</v>
      </c>
      <c r="P29" s="12"/>
      <c r="Q29" s="2"/>
      <c r="R29" s="2"/>
    </row>
    <row r="30" spans="1:18" ht="15">
      <c r="A30">
        <v>13</v>
      </c>
      <c r="B30">
        <v>17</v>
      </c>
      <c r="C30">
        <v>2021</v>
      </c>
      <c r="D30">
        <v>14</v>
      </c>
      <c r="G30" s="15">
        <v>14</v>
      </c>
      <c r="H30" s="20" t="s">
        <v>39</v>
      </c>
      <c r="I30" s="23">
        <v>15</v>
      </c>
      <c r="J30" s="23" t="s">
        <v>25</v>
      </c>
      <c r="K30" s="15" t="s">
        <v>26</v>
      </c>
      <c r="L30" s="7"/>
      <c r="M30" s="2"/>
      <c r="N30" s="2"/>
      <c r="O30" s="29">
        <f>(IF(AND(J30&gt;0,J30&lt;=I30),J30,I30)*(L30-M30+N30))</f>
        <v>0</v>
      </c>
      <c r="P30" s="12"/>
      <c r="Q30" s="2"/>
      <c r="R30" s="2"/>
    </row>
    <row r="31" spans="1:18" ht="236.25">
      <c r="A31">
        <v>13</v>
      </c>
      <c r="B31">
        <v>17</v>
      </c>
      <c r="C31">
        <v>2021</v>
      </c>
      <c r="D31">
        <v>15</v>
      </c>
      <c r="G31" s="15">
        <v>15</v>
      </c>
      <c r="H31" s="20" t="s">
        <v>40</v>
      </c>
      <c r="I31" s="23">
        <v>300</v>
      </c>
      <c r="J31" s="23" t="s">
        <v>25</v>
      </c>
      <c r="K31" s="15" t="s">
        <v>26</v>
      </c>
      <c r="L31" s="7"/>
      <c r="M31" s="2"/>
      <c r="N31" s="2"/>
      <c r="O31" s="29">
        <f>(IF(AND(J31&gt;0,J31&lt;=I31),J31,I31)*(L31-M31+N31))</f>
        <v>0</v>
      </c>
      <c r="P31" s="12"/>
      <c r="Q31" s="2"/>
      <c r="R31" s="2"/>
    </row>
    <row r="32" spans="1:18" ht="225">
      <c r="A32">
        <v>13</v>
      </c>
      <c r="B32">
        <v>17</v>
      </c>
      <c r="C32">
        <v>2021</v>
      </c>
      <c r="D32">
        <v>16</v>
      </c>
      <c r="G32" s="15">
        <v>16</v>
      </c>
      <c r="H32" s="20" t="s">
        <v>41</v>
      </c>
      <c r="I32" s="23">
        <v>29</v>
      </c>
      <c r="J32" s="23" t="s">
        <v>25</v>
      </c>
      <c r="K32" s="15" t="s">
        <v>26</v>
      </c>
      <c r="L32" s="7"/>
      <c r="M32" s="2"/>
      <c r="N32" s="2"/>
      <c r="O32" s="29">
        <f>(IF(AND(J32&gt;0,J32&lt;=I32),J32,I32)*(L32-M32+N32))</f>
        <v>0</v>
      </c>
      <c r="P32" s="12"/>
      <c r="Q32" s="2"/>
      <c r="R32" s="2"/>
    </row>
    <row r="33" spans="1:18" ht="22.5">
      <c r="A33">
        <v>13</v>
      </c>
      <c r="B33">
        <v>17</v>
      </c>
      <c r="C33">
        <v>2021</v>
      </c>
      <c r="D33">
        <v>17</v>
      </c>
      <c r="G33" s="15">
        <v>17</v>
      </c>
      <c r="H33" s="20" t="s">
        <v>42</v>
      </c>
      <c r="I33" s="23">
        <v>5</v>
      </c>
      <c r="J33" s="23" t="s">
        <v>25</v>
      </c>
      <c r="K33" s="15" t="s">
        <v>26</v>
      </c>
      <c r="L33" s="7"/>
      <c r="M33" s="2"/>
      <c r="N33" s="2"/>
      <c r="O33" s="29">
        <f>(IF(AND(J33&gt;0,J33&lt;=I33),J33,I33)*(L33-M33+N33))</f>
        <v>0</v>
      </c>
      <c r="P33" s="12"/>
      <c r="Q33" s="2"/>
      <c r="R33" s="2"/>
    </row>
    <row r="34" spans="1:18" ht="123.75">
      <c r="A34">
        <v>13</v>
      </c>
      <c r="B34">
        <v>17</v>
      </c>
      <c r="C34">
        <v>2021</v>
      </c>
      <c r="D34">
        <v>18</v>
      </c>
      <c r="G34" s="15">
        <v>18</v>
      </c>
      <c r="H34" s="20" t="s">
        <v>43</v>
      </c>
      <c r="I34" s="23">
        <v>5</v>
      </c>
      <c r="J34" s="23" t="s">
        <v>25</v>
      </c>
      <c r="K34" s="15" t="s">
        <v>26</v>
      </c>
      <c r="L34" s="7"/>
      <c r="M34" s="2"/>
      <c r="N34" s="2"/>
      <c r="O34" s="29">
        <f>(IF(AND(J34&gt;0,J34&lt;=I34),J34,I34)*(L34-M34+N34))</f>
        <v>0</v>
      </c>
      <c r="P34" s="12"/>
      <c r="Q34" s="2"/>
      <c r="R34" s="2"/>
    </row>
    <row r="35" spans="1:18" ht="135">
      <c r="A35">
        <v>13</v>
      </c>
      <c r="B35">
        <v>17</v>
      </c>
      <c r="C35">
        <v>2021</v>
      </c>
      <c r="D35">
        <v>19</v>
      </c>
      <c r="G35" s="15">
        <v>19</v>
      </c>
      <c r="H35" s="20" t="s">
        <v>44</v>
      </c>
      <c r="I35" s="23">
        <v>5</v>
      </c>
      <c r="J35" s="23" t="s">
        <v>25</v>
      </c>
      <c r="K35" s="15" t="s">
        <v>26</v>
      </c>
      <c r="L35" s="7"/>
      <c r="M35" s="2"/>
      <c r="N35" s="2"/>
      <c r="O35" s="29">
        <f>(IF(AND(J35&gt;0,J35&lt;=I35),J35,I35)*(L35-M35+N35))</f>
        <v>0</v>
      </c>
      <c r="P35" s="12"/>
      <c r="Q35" s="2"/>
      <c r="R35" s="2"/>
    </row>
    <row r="36" spans="1:18" ht="78.75">
      <c r="A36">
        <v>13</v>
      </c>
      <c r="B36">
        <v>17</v>
      </c>
      <c r="C36">
        <v>2021</v>
      </c>
      <c r="D36">
        <v>20</v>
      </c>
      <c r="G36" s="15">
        <v>20</v>
      </c>
      <c r="H36" s="20" t="s">
        <v>45</v>
      </c>
      <c r="I36" s="23">
        <v>5</v>
      </c>
      <c r="J36" s="23" t="s">
        <v>25</v>
      </c>
      <c r="K36" s="15" t="s">
        <v>26</v>
      </c>
      <c r="L36" s="7"/>
      <c r="M36" s="2"/>
      <c r="N36" s="2"/>
      <c r="O36" s="29">
        <f>(IF(AND(J36&gt;0,J36&lt;=I36),J36,I36)*(L36-M36+N36))</f>
        <v>0</v>
      </c>
      <c r="P36" s="12"/>
      <c r="Q36" s="2"/>
      <c r="R36" s="2"/>
    </row>
    <row r="37" spans="1:18" ht="90">
      <c r="A37">
        <v>13</v>
      </c>
      <c r="B37">
        <v>17</v>
      </c>
      <c r="C37">
        <v>2021</v>
      </c>
      <c r="D37">
        <v>21</v>
      </c>
      <c r="G37" s="15">
        <v>21</v>
      </c>
      <c r="H37" s="20" t="s">
        <v>46</v>
      </c>
      <c r="I37" s="23">
        <v>5</v>
      </c>
      <c r="J37" s="23" t="s">
        <v>25</v>
      </c>
      <c r="K37" s="15" t="s">
        <v>26</v>
      </c>
      <c r="L37" s="7"/>
      <c r="M37" s="2"/>
      <c r="N37" s="2"/>
      <c r="O37" s="29">
        <f>(IF(AND(J37&gt;0,J37&lt;=I37),J37,I37)*(L37-M37+N37))</f>
        <v>0</v>
      </c>
      <c r="P37" s="12"/>
      <c r="Q37" s="2"/>
      <c r="R37" s="2"/>
    </row>
    <row r="38" spans="1:18" ht="33.75">
      <c r="A38">
        <v>13</v>
      </c>
      <c r="B38">
        <v>17</v>
      </c>
      <c r="C38">
        <v>2021</v>
      </c>
      <c r="D38">
        <v>22</v>
      </c>
      <c r="G38" s="15">
        <v>22</v>
      </c>
      <c r="H38" s="20" t="s">
        <v>47</v>
      </c>
      <c r="I38" s="23">
        <v>5</v>
      </c>
      <c r="J38" s="23" t="s">
        <v>25</v>
      </c>
      <c r="K38" s="15" t="s">
        <v>26</v>
      </c>
      <c r="L38" s="7"/>
      <c r="M38" s="2"/>
      <c r="N38" s="2"/>
      <c r="O38" s="29">
        <f>(IF(AND(J38&gt;0,J38&lt;=I38),J38,I38)*(L38-M38+N38))</f>
        <v>0</v>
      </c>
      <c r="P38" s="12"/>
      <c r="Q38" s="2"/>
      <c r="R38" s="2"/>
    </row>
    <row r="39" spans="1:18" ht="22.5">
      <c r="A39">
        <v>13</v>
      </c>
      <c r="B39">
        <v>17</v>
      </c>
      <c r="C39">
        <v>2021</v>
      </c>
      <c r="D39">
        <v>23</v>
      </c>
      <c r="G39" s="15">
        <v>23</v>
      </c>
      <c r="H39" s="20" t="s">
        <v>48</v>
      </c>
      <c r="I39" s="23">
        <v>5</v>
      </c>
      <c r="J39" s="23" t="s">
        <v>25</v>
      </c>
      <c r="K39" s="15" t="s">
        <v>26</v>
      </c>
      <c r="L39" s="7"/>
      <c r="M39" s="2"/>
      <c r="N39" s="2"/>
      <c r="O39" s="29">
        <f>(IF(AND(J39&gt;0,J39&lt;=I39),J39,I39)*(L39-M39+N39))</f>
        <v>0</v>
      </c>
      <c r="P39" s="12"/>
      <c r="Q39" s="2"/>
      <c r="R39" s="2"/>
    </row>
    <row r="40" spans="1:18" ht="15">
      <c r="A40">
        <v>13</v>
      </c>
      <c r="B40">
        <v>17</v>
      </c>
      <c r="C40">
        <v>2021</v>
      </c>
      <c r="D40">
        <v>24</v>
      </c>
      <c r="G40" s="15">
        <v>24</v>
      </c>
      <c r="H40" s="20" t="s">
        <v>49</v>
      </c>
      <c r="I40" s="23">
        <v>4</v>
      </c>
      <c r="J40" s="23" t="s">
        <v>25</v>
      </c>
      <c r="K40" s="15" t="s">
        <v>26</v>
      </c>
      <c r="L40" s="7"/>
      <c r="M40" s="2"/>
      <c r="N40" s="2"/>
      <c r="O40" s="29">
        <f>(IF(AND(J40&gt;0,J40&lt;=I40),J40,I40)*(L40-M40+N40))</f>
        <v>0</v>
      </c>
      <c r="P40" s="12"/>
      <c r="Q40" s="2"/>
      <c r="R40" s="2"/>
    </row>
    <row r="41" spans="1:18" ht="22.5">
      <c r="A41">
        <v>13</v>
      </c>
      <c r="B41">
        <v>17</v>
      </c>
      <c r="C41">
        <v>2021</v>
      </c>
      <c r="D41">
        <v>25</v>
      </c>
      <c r="G41" s="15">
        <v>25</v>
      </c>
      <c r="H41" s="20" t="s">
        <v>50</v>
      </c>
      <c r="I41" s="23">
        <v>2</v>
      </c>
      <c r="J41" s="23" t="s">
        <v>25</v>
      </c>
      <c r="K41" s="15" t="s">
        <v>26</v>
      </c>
      <c r="L41" s="7"/>
      <c r="M41" s="2"/>
      <c r="N41" s="2"/>
      <c r="O41" s="29">
        <f>(IF(AND(J41&gt;0,J41&lt;=I41),J41,I41)*(L41-M41+N41))</f>
        <v>0</v>
      </c>
      <c r="P41" s="12"/>
      <c r="Q41" s="2"/>
      <c r="R41" s="2"/>
    </row>
    <row r="42" spans="1:18" ht="22.5">
      <c r="A42">
        <v>13</v>
      </c>
      <c r="B42">
        <v>17</v>
      </c>
      <c r="C42">
        <v>2021</v>
      </c>
      <c r="D42">
        <v>26</v>
      </c>
      <c r="G42" s="15">
        <v>26</v>
      </c>
      <c r="H42" s="20" t="s">
        <v>51</v>
      </c>
      <c r="I42" s="23">
        <v>1</v>
      </c>
      <c r="J42" s="23" t="s">
        <v>25</v>
      </c>
      <c r="K42" s="15" t="s">
        <v>26</v>
      </c>
      <c r="L42" s="7"/>
      <c r="M42" s="2"/>
      <c r="N42" s="2"/>
      <c r="O42" s="29">
        <f>(IF(AND(J42&gt;0,J42&lt;=I42),J42,I42)*(L42-M42+N42))</f>
        <v>0</v>
      </c>
      <c r="P42" s="12"/>
      <c r="Q42" s="2"/>
      <c r="R42" s="2"/>
    </row>
    <row r="43" spans="1:18" ht="15">
      <c r="A43">
        <v>13</v>
      </c>
      <c r="B43">
        <v>17</v>
      </c>
      <c r="C43">
        <v>2021</v>
      </c>
      <c r="D43">
        <v>27</v>
      </c>
      <c r="G43" s="15">
        <v>27</v>
      </c>
      <c r="H43" s="20" t="s">
        <v>52</v>
      </c>
      <c r="I43" s="23">
        <v>3</v>
      </c>
      <c r="J43" s="23" t="s">
        <v>25</v>
      </c>
      <c r="K43" s="15" t="s">
        <v>26</v>
      </c>
      <c r="L43" s="7"/>
      <c r="M43" s="2"/>
      <c r="N43" s="2"/>
      <c r="O43" s="29">
        <f>(IF(AND(J43&gt;0,J43&lt;=I43),J43,I43)*(L43-M43+N43))</f>
        <v>0</v>
      </c>
      <c r="P43" s="12"/>
      <c r="Q43" s="2"/>
      <c r="R43" s="2"/>
    </row>
    <row r="44" spans="1:18" ht="45">
      <c r="A44">
        <v>13</v>
      </c>
      <c r="B44">
        <v>17</v>
      </c>
      <c r="C44">
        <v>2021</v>
      </c>
      <c r="D44">
        <v>28</v>
      </c>
      <c r="G44" s="15">
        <v>28</v>
      </c>
      <c r="H44" s="20" t="s">
        <v>53</v>
      </c>
      <c r="I44" s="23">
        <v>9</v>
      </c>
      <c r="J44" s="23" t="s">
        <v>25</v>
      </c>
      <c r="K44" s="15" t="s">
        <v>26</v>
      </c>
      <c r="L44" s="7"/>
      <c r="M44" s="2"/>
      <c r="N44" s="2"/>
      <c r="O44" s="29">
        <f>(IF(AND(J44&gt;0,J44&lt;=I44),J44,I44)*(L44-M44+N44))</f>
        <v>0</v>
      </c>
      <c r="P44" s="12"/>
      <c r="Q44" s="2"/>
      <c r="R44" s="2"/>
    </row>
    <row r="45" spans="1:18" ht="22.5">
      <c r="A45">
        <v>13</v>
      </c>
      <c r="B45">
        <v>17</v>
      </c>
      <c r="C45">
        <v>2021</v>
      </c>
      <c r="D45">
        <v>29</v>
      </c>
      <c r="G45" s="15">
        <v>29</v>
      </c>
      <c r="H45" s="20" t="s">
        <v>54</v>
      </c>
      <c r="I45" s="23">
        <v>10</v>
      </c>
      <c r="J45" s="23" t="s">
        <v>25</v>
      </c>
      <c r="K45" s="15" t="s">
        <v>26</v>
      </c>
      <c r="L45" s="7"/>
      <c r="M45" s="2"/>
      <c r="N45" s="2"/>
      <c r="O45" s="29">
        <f>(IF(AND(J45&gt;0,J45&lt;=I45),J45,I45)*(L45-M45+N45))</f>
        <v>0</v>
      </c>
      <c r="P45" s="12"/>
      <c r="Q45" s="2"/>
      <c r="R45" s="2"/>
    </row>
    <row r="46" spans="1:18" ht="213.75">
      <c r="A46">
        <v>13</v>
      </c>
      <c r="B46">
        <v>17</v>
      </c>
      <c r="C46">
        <v>2021</v>
      </c>
      <c r="D46">
        <v>30</v>
      </c>
      <c r="G46" s="15">
        <v>30</v>
      </c>
      <c r="H46" s="20" t="s">
        <v>55</v>
      </c>
      <c r="I46" s="23">
        <v>10</v>
      </c>
      <c r="J46" s="23" t="s">
        <v>25</v>
      </c>
      <c r="K46" s="15" t="s">
        <v>26</v>
      </c>
      <c r="L46" s="7"/>
      <c r="M46" s="2"/>
      <c r="N46" s="2"/>
      <c r="O46" s="29">
        <f>(IF(AND(J46&gt;0,J46&lt;=I46),J46,I46)*(L46-M46+N46))</f>
        <v>0</v>
      </c>
      <c r="P46" s="12"/>
      <c r="Q46" s="2"/>
      <c r="R46" s="2"/>
    </row>
    <row r="47" spans="1:18" ht="67.5">
      <c r="A47">
        <v>13</v>
      </c>
      <c r="B47">
        <v>17</v>
      </c>
      <c r="C47">
        <v>2021</v>
      </c>
      <c r="D47">
        <v>31</v>
      </c>
      <c r="G47" s="15">
        <v>31</v>
      </c>
      <c r="H47" s="20" t="s">
        <v>56</v>
      </c>
      <c r="I47" s="23">
        <v>10</v>
      </c>
      <c r="J47" s="23" t="s">
        <v>25</v>
      </c>
      <c r="K47" s="15" t="s">
        <v>26</v>
      </c>
      <c r="L47" s="7"/>
      <c r="M47" s="2"/>
      <c r="N47" s="2"/>
      <c r="O47" s="29">
        <f>(IF(AND(J47&gt;0,J47&lt;=I47),J47,I47)*(L47-M47+N47))</f>
        <v>0</v>
      </c>
      <c r="P47" s="12"/>
      <c r="Q47" s="2"/>
      <c r="R47" s="2"/>
    </row>
    <row r="48" spans="1:18" ht="67.5">
      <c r="A48">
        <v>13</v>
      </c>
      <c r="B48">
        <v>17</v>
      </c>
      <c r="C48">
        <v>2021</v>
      </c>
      <c r="D48">
        <v>32</v>
      </c>
      <c r="G48" s="15">
        <v>32</v>
      </c>
      <c r="H48" s="20" t="s">
        <v>57</v>
      </c>
      <c r="I48" s="23">
        <v>5</v>
      </c>
      <c r="J48" s="23" t="s">
        <v>25</v>
      </c>
      <c r="K48" s="15" t="s">
        <v>26</v>
      </c>
      <c r="L48" s="7"/>
      <c r="M48" s="2"/>
      <c r="N48" s="2"/>
      <c r="O48" s="29">
        <f>(IF(AND(J48&gt;0,J48&lt;=I48),J48,I48)*(L48-M48+N48))</f>
        <v>0</v>
      </c>
      <c r="P48" s="12"/>
      <c r="Q48" s="2"/>
      <c r="R48" s="2"/>
    </row>
    <row r="49" spans="1:18" ht="101.25">
      <c r="A49">
        <v>13</v>
      </c>
      <c r="B49">
        <v>17</v>
      </c>
      <c r="C49">
        <v>2021</v>
      </c>
      <c r="D49">
        <v>33</v>
      </c>
      <c r="G49" s="15">
        <v>33</v>
      </c>
      <c r="H49" s="20" t="s">
        <v>58</v>
      </c>
      <c r="I49" s="23">
        <v>15</v>
      </c>
      <c r="J49" s="23" t="s">
        <v>25</v>
      </c>
      <c r="K49" s="15" t="s">
        <v>26</v>
      </c>
      <c r="L49" s="7"/>
      <c r="M49" s="2"/>
      <c r="N49" s="2"/>
      <c r="O49" s="29">
        <f>(IF(AND(J49&gt;0,J49&lt;=I49),J49,I49)*(L49-M49+N49))</f>
        <v>0</v>
      </c>
      <c r="P49" s="12"/>
      <c r="Q49" s="2"/>
      <c r="R49" s="2"/>
    </row>
    <row r="50" spans="1:18" ht="67.5">
      <c r="A50">
        <v>13</v>
      </c>
      <c r="B50">
        <v>17</v>
      </c>
      <c r="C50">
        <v>2021</v>
      </c>
      <c r="D50">
        <v>34</v>
      </c>
      <c r="G50" s="15">
        <v>34</v>
      </c>
      <c r="H50" s="20" t="s">
        <v>59</v>
      </c>
      <c r="I50" s="23">
        <v>5</v>
      </c>
      <c r="J50" s="23" t="s">
        <v>25</v>
      </c>
      <c r="K50" s="15" t="s">
        <v>26</v>
      </c>
      <c r="L50" s="7"/>
      <c r="M50" s="2"/>
      <c r="N50" s="2"/>
      <c r="O50" s="29">
        <f>(IF(AND(J50&gt;0,J50&lt;=I50),J50,I50)*(L50-M50+N50))</f>
        <v>0</v>
      </c>
      <c r="P50" s="12"/>
      <c r="Q50" s="2"/>
      <c r="R50" s="2"/>
    </row>
    <row r="51" spans="1:18" ht="56.25">
      <c r="A51">
        <v>13</v>
      </c>
      <c r="B51">
        <v>17</v>
      </c>
      <c r="C51">
        <v>2021</v>
      </c>
      <c r="D51">
        <v>35</v>
      </c>
      <c r="G51" s="15">
        <v>35</v>
      </c>
      <c r="H51" s="20" t="s">
        <v>60</v>
      </c>
      <c r="I51" s="23">
        <v>5</v>
      </c>
      <c r="J51" s="23" t="s">
        <v>25</v>
      </c>
      <c r="K51" s="15" t="s">
        <v>26</v>
      </c>
      <c r="L51" s="7"/>
      <c r="M51" s="2"/>
      <c r="N51" s="2"/>
      <c r="O51" s="29">
        <f>(IF(AND(J51&gt;0,J51&lt;=I51),J51,I51)*(L51-M51+N51))</f>
        <v>0</v>
      </c>
      <c r="P51" s="12"/>
      <c r="Q51" s="2"/>
      <c r="R51" s="2"/>
    </row>
    <row r="52" spans="1:18" ht="45">
      <c r="A52">
        <v>13</v>
      </c>
      <c r="B52">
        <v>17</v>
      </c>
      <c r="C52">
        <v>2021</v>
      </c>
      <c r="D52">
        <v>36</v>
      </c>
      <c r="G52" s="15">
        <v>36</v>
      </c>
      <c r="H52" s="20" t="s">
        <v>61</v>
      </c>
      <c r="I52" s="23">
        <v>5</v>
      </c>
      <c r="J52" s="23" t="s">
        <v>25</v>
      </c>
      <c r="K52" s="15" t="s">
        <v>26</v>
      </c>
      <c r="L52" s="7"/>
      <c r="M52" s="2"/>
      <c r="N52" s="2"/>
      <c r="O52" s="29">
        <f>(IF(AND(J52&gt;0,J52&lt;=I52),J52,I52)*(L52-M52+N52))</f>
        <v>0</v>
      </c>
      <c r="P52" s="12"/>
      <c r="Q52" s="2"/>
      <c r="R52" s="2"/>
    </row>
    <row r="53" spans="1:18" ht="22.5">
      <c r="A53">
        <v>13</v>
      </c>
      <c r="B53">
        <v>17</v>
      </c>
      <c r="C53">
        <v>2021</v>
      </c>
      <c r="D53">
        <v>37</v>
      </c>
      <c r="G53" s="15">
        <v>37</v>
      </c>
      <c r="H53" s="20" t="s">
        <v>62</v>
      </c>
      <c r="I53" s="23">
        <v>100</v>
      </c>
      <c r="J53" s="23" t="s">
        <v>25</v>
      </c>
      <c r="K53" s="15" t="s">
        <v>26</v>
      </c>
      <c r="L53" s="7"/>
      <c r="M53" s="2"/>
      <c r="N53" s="2"/>
      <c r="O53" s="29">
        <f>(IF(AND(J53&gt;0,J53&lt;=I53),J53,I53)*(L53-M53+N53))</f>
        <v>0</v>
      </c>
      <c r="P53" s="12"/>
      <c r="Q53" s="2"/>
      <c r="R53" s="2"/>
    </row>
    <row r="54" spans="1:18" ht="22.5">
      <c r="A54">
        <v>13</v>
      </c>
      <c r="B54">
        <v>17</v>
      </c>
      <c r="C54">
        <v>2021</v>
      </c>
      <c r="D54">
        <v>38</v>
      </c>
      <c r="G54" s="15">
        <v>38</v>
      </c>
      <c r="H54" s="20" t="s">
        <v>63</v>
      </c>
      <c r="I54" s="23">
        <v>10</v>
      </c>
      <c r="J54" s="23" t="s">
        <v>25</v>
      </c>
      <c r="K54" s="15" t="s">
        <v>26</v>
      </c>
      <c r="L54" s="7"/>
      <c r="M54" s="2"/>
      <c r="N54" s="2"/>
      <c r="O54" s="29">
        <f>(IF(AND(J54&gt;0,J54&lt;=I54),J54,I54)*(L54-M54+N54))</f>
        <v>0</v>
      </c>
      <c r="P54" s="12"/>
      <c r="Q54" s="2"/>
      <c r="R54" s="2"/>
    </row>
    <row r="55" spans="1:18" ht="22.5">
      <c r="A55">
        <v>13</v>
      </c>
      <c r="B55">
        <v>17</v>
      </c>
      <c r="C55">
        <v>2021</v>
      </c>
      <c r="D55">
        <v>39</v>
      </c>
      <c r="G55" s="15">
        <v>39</v>
      </c>
      <c r="H55" s="20" t="s">
        <v>64</v>
      </c>
      <c r="I55" s="23">
        <v>20</v>
      </c>
      <c r="J55" s="23" t="s">
        <v>25</v>
      </c>
      <c r="K55" s="15" t="s">
        <v>26</v>
      </c>
      <c r="L55" s="7"/>
      <c r="M55" s="2"/>
      <c r="N55" s="2"/>
      <c r="O55" s="29">
        <f>(IF(AND(J55&gt;0,J55&lt;=I55),J55,I55)*(L55-M55+N55))</f>
        <v>0</v>
      </c>
      <c r="P55" s="12"/>
      <c r="Q55" s="2"/>
      <c r="R55" s="2"/>
    </row>
    <row r="56" spans="1:18" ht="56.25">
      <c r="A56">
        <v>13</v>
      </c>
      <c r="B56">
        <v>17</v>
      </c>
      <c r="C56">
        <v>2021</v>
      </c>
      <c r="D56">
        <v>40</v>
      </c>
      <c r="G56" s="15">
        <v>40</v>
      </c>
      <c r="H56" s="20" t="s">
        <v>65</v>
      </c>
      <c r="I56" s="23">
        <v>48</v>
      </c>
      <c r="J56" s="23" t="s">
        <v>25</v>
      </c>
      <c r="K56" s="15" t="s">
        <v>26</v>
      </c>
      <c r="L56" s="7"/>
      <c r="M56" s="2"/>
      <c r="N56" s="2"/>
      <c r="O56" s="29">
        <f>(IF(AND(J56&gt;0,J56&lt;=I56),J56,I56)*(L56-M56+N56))</f>
        <v>0</v>
      </c>
      <c r="P56" s="12"/>
      <c r="Q56" s="2"/>
      <c r="R56" s="2"/>
    </row>
    <row r="57" spans="1:18" ht="78.75">
      <c r="A57">
        <v>13</v>
      </c>
      <c r="B57">
        <v>17</v>
      </c>
      <c r="C57">
        <v>2021</v>
      </c>
      <c r="D57">
        <v>41</v>
      </c>
      <c r="G57" s="15">
        <v>41</v>
      </c>
      <c r="H57" s="20" t="s">
        <v>66</v>
      </c>
      <c r="I57" s="23">
        <v>10</v>
      </c>
      <c r="J57" s="23" t="s">
        <v>25</v>
      </c>
      <c r="K57" s="15" t="s">
        <v>26</v>
      </c>
      <c r="L57" s="7"/>
      <c r="M57" s="2"/>
      <c r="N57" s="2"/>
      <c r="O57" s="29">
        <f>(IF(AND(J57&gt;0,J57&lt;=I57),J57,I57)*(L57-M57+N57))</f>
        <v>0</v>
      </c>
      <c r="P57" s="12"/>
      <c r="Q57" s="2"/>
      <c r="R57" s="2"/>
    </row>
    <row r="58" spans="1:18" ht="135">
      <c r="A58">
        <v>13</v>
      </c>
      <c r="B58">
        <v>17</v>
      </c>
      <c r="C58">
        <v>2021</v>
      </c>
      <c r="D58">
        <v>42</v>
      </c>
      <c r="G58" s="15">
        <v>42</v>
      </c>
      <c r="H58" s="20" t="s">
        <v>67</v>
      </c>
      <c r="I58" s="23">
        <v>20</v>
      </c>
      <c r="J58" s="23" t="s">
        <v>25</v>
      </c>
      <c r="K58" s="15" t="s">
        <v>26</v>
      </c>
      <c r="L58" s="7"/>
      <c r="M58" s="2"/>
      <c r="N58" s="2"/>
      <c r="O58" s="29">
        <f>(IF(AND(J58&gt;0,J58&lt;=I58),J58,I58)*(L58-M58+N58))</f>
        <v>0</v>
      </c>
      <c r="P58" s="12"/>
      <c r="Q58" s="2"/>
      <c r="R58" s="2"/>
    </row>
    <row r="59" spans="1:18" ht="33.75">
      <c r="A59">
        <v>13</v>
      </c>
      <c r="B59">
        <v>17</v>
      </c>
      <c r="C59">
        <v>2021</v>
      </c>
      <c r="D59">
        <v>43</v>
      </c>
      <c r="G59" s="15">
        <v>43</v>
      </c>
      <c r="H59" s="20" t="s">
        <v>68</v>
      </c>
      <c r="I59" s="23">
        <v>10</v>
      </c>
      <c r="J59" s="23" t="s">
        <v>25</v>
      </c>
      <c r="K59" s="15" t="s">
        <v>26</v>
      </c>
      <c r="L59" s="7"/>
      <c r="M59" s="2"/>
      <c r="N59" s="2"/>
      <c r="O59" s="29">
        <f>(IF(AND(J59&gt;0,J59&lt;=I59),J59,I59)*(L59-M59+N59))</f>
        <v>0</v>
      </c>
      <c r="P59" s="12"/>
      <c r="Q59" s="2"/>
      <c r="R59" s="2"/>
    </row>
    <row r="60" spans="1:18" ht="56.25">
      <c r="A60">
        <v>13</v>
      </c>
      <c r="B60">
        <v>17</v>
      </c>
      <c r="C60">
        <v>2021</v>
      </c>
      <c r="D60">
        <v>44</v>
      </c>
      <c r="G60" s="15">
        <v>44</v>
      </c>
      <c r="H60" s="20" t="s">
        <v>69</v>
      </c>
      <c r="I60" s="23">
        <v>8</v>
      </c>
      <c r="J60" s="23" t="s">
        <v>25</v>
      </c>
      <c r="K60" s="15" t="s">
        <v>26</v>
      </c>
      <c r="L60" s="7"/>
      <c r="M60" s="2"/>
      <c r="N60" s="2"/>
      <c r="O60" s="29">
        <f>(IF(AND(J60&gt;0,J60&lt;=I60),J60,I60)*(L60-M60+N60))</f>
        <v>0</v>
      </c>
      <c r="P60" s="12"/>
      <c r="Q60" s="2"/>
      <c r="R60" s="2"/>
    </row>
    <row r="61" spans="1:18" ht="56.25">
      <c r="A61">
        <v>13</v>
      </c>
      <c r="B61">
        <v>17</v>
      </c>
      <c r="C61">
        <v>2021</v>
      </c>
      <c r="D61">
        <v>45</v>
      </c>
      <c r="G61" s="15">
        <v>45</v>
      </c>
      <c r="H61" s="20" t="s">
        <v>70</v>
      </c>
      <c r="I61" s="23">
        <v>10</v>
      </c>
      <c r="J61" s="23" t="s">
        <v>25</v>
      </c>
      <c r="K61" s="15" t="s">
        <v>26</v>
      </c>
      <c r="L61" s="7"/>
      <c r="M61" s="2"/>
      <c r="N61" s="2"/>
      <c r="O61" s="29">
        <f>(IF(AND(J61&gt;0,J61&lt;=I61),J61,I61)*(L61-M61+N61))</f>
        <v>0</v>
      </c>
      <c r="P61" s="12"/>
      <c r="Q61" s="2"/>
      <c r="R61" s="2"/>
    </row>
    <row r="62" spans="1:18" ht="15">
      <c r="A62">
        <v>13</v>
      </c>
      <c r="B62">
        <v>17</v>
      </c>
      <c r="C62">
        <v>2021</v>
      </c>
      <c r="D62">
        <v>46</v>
      </c>
      <c r="G62" s="15">
        <v>46</v>
      </c>
      <c r="H62" s="20" t="s">
        <v>71</v>
      </c>
      <c r="I62" s="23">
        <v>3</v>
      </c>
      <c r="J62" s="23" t="s">
        <v>25</v>
      </c>
      <c r="K62" s="15" t="s">
        <v>26</v>
      </c>
      <c r="L62" s="7"/>
      <c r="M62" s="2"/>
      <c r="N62" s="2"/>
      <c r="O62" s="29">
        <f>(IF(AND(J62&gt;0,J62&lt;=I62),J62,I62)*(L62-M62+N62))</f>
        <v>0</v>
      </c>
      <c r="P62" s="12"/>
      <c r="Q62" s="2"/>
      <c r="R62" s="2"/>
    </row>
    <row r="63" spans="1:18" ht="78.75">
      <c r="A63">
        <v>13</v>
      </c>
      <c r="B63">
        <v>17</v>
      </c>
      <c r="C63">
        <v>2021</v>
      </c>
      <c r="D63">
        <v>47</v>
      </c>
      <c r="G63" s="15">
        <v>47</v>
      </c>
      <c r="H63" s="20" t="s">
        <v>72</v>
      </c>
      <c r="I63" s="23">
        <v>48</v>
      </c>
      <c r="J63" s="23" t="s">
        <v>25</v>
      </c>
      <c r="K63" s="15" t="s">
        <v>26</v>
      </c>
      <c r="L63" s="7"/>
      <c r="M63" s="2"/>
      <c r="N63" s="2"/>
      <c r="O63" s="29">
        <f>(IF(AND(J63&gt;0,J63&lt;=I63),J63,I63)*(L63-M63+N63))</f>
        <v>0</v>
      </c>
      <c r="P63" s="12"/>
      <c r="Q63" s="2"/>
      <c r="R63" s="2"/>
    </row>
    <row r="64" spans="1:18" ht="15">
      <c r="A64">
        <v>13</v>
      </c>
      <c r="B64">
        <v>17</v>
      </c>
      <c r="C64">
        <v>2021</v>
      </c>
      <c r="D64">
        <v>48</v>
      </c>
      <c r="G64" s="15">
        <v>48</v>
      </c>
      <c r="H64" s="20" t="s">
        <v>73</v>
      </c>
      <c r="I64" s="23">
        <v>10</v>
      </c>
      <c r="J64" s="23" t="s">
        <v>25</v>
      </c>
      <c r="K64" s="15" t="s">
        <v>26</v>
      </c>
      <c r="L64" s="7"/>
      <c r="M64" s="2"/>
      <c r="N64" s="2"/>
      <c r="O64" s="29">
        <f>(IF(AND(J64&gt;0,J64&lt;=I64),J64,I64)*(L64-M64+N64))</f>
        <v>0</v>
      </c>
      <c r="P64" s="12"/>
      <c r="Q64" s="2"/>
      <c r="R64" s="2"/>
    </row>
    <row r="65" spans="1:18" ht="67.5">
      <c r="A65">
        <v>13</v>
      </c>
      <c r="B65">
        <v>17</v>
      </c>
      <c r="C65">
        <v>2021</v>
      </c>
      <c r="D65">
        <v>49</v>
      </c>
      <c r="G65" s="15">
        <v>49</v>
      </c>
      <c r="H65" s="20" t="s">
        <v>74</v>
      </c>
      <c r="I65" s="23">
        <v>5</v>
      </c>
      <c r="J65" s="23" t="s">
        <v>25</v>
      </c>
      <c r="K65" s="15" t="s">
        <v>26</v>
      </c>
      <c r="L65" s="7"/>
      <c r="M65" s="2"/>
      <c r="N65" s="2"/>
      <c r="O65" s="29">
        <f>(IF(AND(J65&gt;0,J65&lt;=I65),J65,I65)*(L65-M65+N65))</f>
        <v>0</v>
      </c>
      <c r="P65" s="12"/>
      <c r="Q65" s="2"/>
      <c r="R65" s="2"/>
    </row>
    <row r="66" spans="1:18" ht="15">
      <c r="A66">
        <v>13</v>
      </c>
      <c r="B66">
        <v>17</v>
      </c>
      <c r="C66">
        <v>2021</v>
      </c>
      <c r="D66">
        <v>50</v>
      </c>
      <c r="G66" s="15">
        <v>50</v>
      </c>
      <c r="H66" s="20" t="s">
        <v>75</v>
      </c>
      <c r="I66" s="23">
        <v>9</v>
      </c>
      <c r="J66" s="23" t="s">
        <v>25</v>
      </c>
      <c r="K66" s="15" t="s">
        <v>26</v>
      </c>
      <c r="L66" s="7"/>
      <c r="M66" s="2"/>
      <c r="N66" s="2"/>
      <c r="O66" s="29">
        <f>(IF(AND(J66&gt;0,J66&lt;=I66),J66,I66)*(L66-M66+N66))</f>
        <v>0</v>
      </c>
      <c r="P66" s="12"/>
      <c r="Q66" s="2"/>
      <c r="R66" s="2"/>
    </row>
    <row r="67" spans="1:18" ht="33.75">
      <c r="A67">
        <v>13</v>
      </c>
      <c r="B67">
        <v>17</v>
      </c>
      <c r="C67">
        <v>2021</v>
      </c>
      <c r="D67">
        <v>51</v>
      </c>
      <c r="G67" s="15">
        <v>51</v>
      </c>
      <c r="H67" s="20" t="s">
        <v>76</v>
      </c>
      <c r="I67" s="23">
        <v>10</v>
      </c>
      <c r="J67" s="23" t="s">
        <v>25</v>
      </c>
      <c r="K67" s="15" t="s">
        <v>26</v>
      </c>
      <c r="L67" s="7"/>
      <c r="M67" s="2"/>
      <c r="N67" s="2"/>
      <c r="O67" s="29">
        <f>(IF(AND(J67&gt;0,J67&lt;=I67),J67,I67)*(L67-M67+N67))</f>
        <v>0</v>
      </c>
      <c r="P67" s="12"/>
      <c r="Q67" s="2"/>
      <c r="R67" s="2"/>
    </row>
    <row r="68" spans="1:18" ht="56.25">
      <c r="A68">
        <v>13</v>
      </c>
      <c r="B68">
        <v>17</v>
      </c>
      <c r="C68">
        <v>2021</v>
      </c>
      <c r="D68">
        <v>52</v>
      </c>
      <c r="G68" s="15">
        <v>52</v>
      </c>
      <c r="H68" s="20" t="s">
        <v>77</v>
      </c>
      <c r="I68" s="23">
        <v>5</v>
      </c>
      <c r="J68" s="23" t="s">
        <v>25</v>
      </c>
      <c r="K68" s="15" t="s">
        <v>26</v>
      </c>
      <c r="L68" s="7"/>
      <c r="M68" s="2"/>
      <c r="N68" s="2"/>
      <c r="O68" s="29">
        <f>(IF(AND(J68&gt;0,J68&lt;=I68),J68,I68)*(L68-M68+N68))</f>
        <v>0</v>
      </c>
      <c r="P68" s="12"/>
      <c r="Q68" s="2"/>
      <c r="R68" s="2"/>
    </row>
    <row r="69" spans="1:18" ht="56.25">
      <c r="A69">
        <v>13</v>
      </c>
      <c r="B69">
        <v>17</v>
      </c>
      <c r="C69">
        <v>2021</v>
      </c>
      <c r="D69">
        <v>53</v>
      </c>
      <c r="G69" s="15">
        <v>53</v>
      </c>
      <c r="H69" s="20" t="s">
        <v>78</v>
      </c>
      <c r="I69" s="23">
        <v>5</v>
      </c>
      <c r="J69" s="23" t="s">
        <v>25</v>
      </c>
      <c r="K69" s="15" t="s">
        <v>26</v>
      </c>
      <c r="L69" s="7"/>
      <c r="M69" s="2"/>
      <c r="N69" s="2"/>
      <c r="O69" s="29">
        <f>(IF(AND(J69&gt;0,J69&lt;=I69),J69,I69)*(L69-M69+N69))</f>
        <v>0</v>
      </c>
      <c r="P69" s="12"/>
      <c r="Q69" s="2"/>
      <c r="R69" s="2"/>
    </row>
    <row r="70" spans="1:18" ht="22.5">
      <c r="A70">
        <v>13</v>
      </c>
      <c r="B70">
        <v>17</v>
      </c>
      <c r="C70">
        <v>2021</v>
      </c>
      <c r="D70">
        <v>54</v>
      </c>
      <c r="G70" s="15">
        <v>54</v>
      </c>
      <c r="H70" s="20" t="s">
        <v>79</v>
      </c>
      <c r="I70" s="23">
        <v>10</v>
      </c>
      <c r="J70" s="23" t="s">
        <v>25</v>
      </c>
      <c r="K70" s="15" t="s">
        <v>26</v>
      </c>
      <c r="L70" s="7"/>
      <c r="M70" s="2"/>
      <c r="N70" s="2"/>
      <c r="O70" s="29">
        <f>(IF(AND(J70&gt;0,J70&lt;=I70),J70,I70)*(L70-M70+N70))</f>
        <v>0</v>
      </c>
      <c r="P70" s="12"/>
      <c r="Q70" s="2"/>
      <c r="R70" s="2"/>
    </row>
    <row r="71" spans="1:18" ht="15">
      <c r="A71">
        <v>13</v>
      </c>
      <c r="B71">
        <v>17</v>
      </c>
      <c r="C71">
        <v>2021</v>
      </c>
      <c r="D71">
        <v>55</v>
      </c>
      <c r="G71" s="15">
        <v>55</v>
      </c>
      <c r="H71" s="20" t="s">
        <v>80</v>
      </c>
      <c r="I71" s="23">
        <v>15</v>
      </c>
      <c r="J71" s="23" t="s">
        <v>25</v>
      </c>
      <c r="K71" s="15" t="s">
        <v>26</v>
      </c>
      <c r="L71" s="7"/>
      <c r="M71" s="2"/>
      <c r="N71" s="2"/>
      <c r="O71" s="29">
        <f>(IF(AND(J71&gt;0,J71&lt;=I71),J71,I71)*(L71-M71+N71))</f>
        <v>0</v>
      </c>
      <c r="P71" s="12"/>
      <c r="Q71" s="2"/>
      <c r="R71" s="2"/>
    </row>
    <row r="72" spans="1:18" ht="33.75">
      <c r="A72">
        <v>13</v>
      </c>
      <c r="B72">
        <v>17</v>
      </c>
      <c r="C72">
        <v>2021</v>
      </c>
      <c r="D72">
        <v>56</v>
      </c>
      <c r="G72" s="15">
        <v>56</v>
      </c>
      <c r="H72" s="20" t="s">
        <v>81</v>
      </c>
      <c r="I72" s="23">
        <v>15</v>
      </c>
      <c r="J72" s="23" t="s">
        <v>25</v>
      </c>
      <c r="K72" s="15" t="s">
        <v>26</v>
      </c>
      <c r="L72" s="7"/>
      <c r="M72" s="2"/>
      <c r="N72" s="2"/>
      <c r="O72" s="29">
        <f>(IF(AND(J72&gt;0,J72&lt;=I72),J72,I72)*(L72-M72+N72))</f>
        <v>0</v>
      </c>
      <c r="P72" s="12"/>
      <c r="Q72" s="2"/>
      <c r="R72" s="2"/>
    </row>
    <row r="73" spans="1:18" ht="15">
      <c r="A73">
        <v>13</v>
      </c>
      <c r="B73">
        <v>17</v>
      </c>
      <c r="C73">
        <v>2021</v>
      </c>
      <c r="D73">
        <v>57</v>
      </c>
      <c r="G73" s="15">
        <v>57</v>
      </c>
      <c r="H73" s="20" t="s">
        <v>82</v>
      </c>
      <c r="I73" s="23">
        <v>20</v>
      </c>
      <c r="J73" s="23" t="s">
        <v>25</v>
      </c>
      <c r="K73" s="15" t="s">
        <v>26</v>
      </c>
      <c r="L73" s="7"/>
      <c r="M73" s="2"/>
      <c r="N73" s="2"/>
      <c r="O73" s="29">
        <f>(IF(AND(J73&gt;0,J73&lt;=I73),J73,I73)*(L73-M73+N73))</f>
        <v>0</v>
      </c>
      <c r="P73" s="12"/>
      <c r="Q73" s="2"/>
      <c r="R73" s="2"/>
    </row>
    <row r="74" spans="1:18" ht="22.5">
      <c r="A74">
        <v>13</v>
      </c>
      <c r="B74">
        <v>17</v>
      </c>
      <c r="C74">
        <v>2021</v>
      </c>
      <c r="D74">
        <v>58</v>
      </c>
      <c r="G74" s="15">
        <v>58</v>
      </c>
      <c r="H74" s="20" t="s">
        <v>83</v>
      </c>
      <c r="I74" s="23">
        <v>15</v>
      </c>
      <c r="J74" s="23" t="s">
        <v>25</v>
      </c>
      <c r="K74" s="15" t="s">
        <v>26</v>
      </c>
      <c r="L74" s="7"/>
      <c r="M74" s="2"/>
      <c r="N74" s="2"/>
      <c r="O74" s="29">
        <f>(IF(AND(J74&gt;0,J74&lt;=I74),J74,I74)*(L74-M74+N74))</f>
        <v>0</v>
      </c>
      <c r="P74" s="12"/>
      <c r="Q74" s="2"/>
      <c r="R74" s="2"/>
    </row>
    <row r="75" spans="1:18" ht="15">
      <c r="A75">
        <v>13</v>
      </c>
      <c r="B75">
        <v>17</v>
      </c>
      <c r="C75">
        <v>2021</v>
      </c>
      <c r="D75">
        <v>59</v>
      </c>
      <c r="G75" s="15">
        <v>59</v>
      </c>
      <c r="H75" s="20" t="s">
        <v>84</v>
      </c>
      <c r="I75" s="23">
        <v>48</v>
      </c>
      <c r="J75" s="23" t="s">
        <v>25</v>
      </c>
      <c r="K75" s="15" t="s">
        <v>26</v>
      </c>
      <c r="L75" s="7"/>
      <c r="M75" s="2"/>
      <c r="N75" s="2"/>
      <c r="O75" s="29">
        <f>(IF(AND(J75&gt;0,J75&lt;=I75),J75,I75)*(L75-M75+N75))</f>
        <v>0</v>
      </c>
      <c r="P75" s="12"/>
      <c r="Q75" s="2"/>
      <c r="R75" s="2"/>
    </row>
    <row r="76" spans="1:18" ht="15">
      <c r="A76">
        <v>13</v>
      </c>
      <c r="B76">
        <v>17</v>
      </c>
      <c r="C76">
        <v>2021</v>
      </c>
      <c r="D76">
        <v>60</v>
      </c>
      <c r="G76" s="15">
        <v>60</v>
      </c>
      <c r="H76" s="20" t="s">
        <v>85</v>
      </c>
      <c r="I76" s="23">
        <v>50</v>
      </c>
      <c r="J76" s="23" t="s">
        <v>25</v>
      </c>
      <c r="K76" s="15" t="s">
        <v>26</v>
      </c>
      <c r="L76" s="7"/>
      <c r="M76" s="2"/>
      <c r="N76" s="2"/>
      <c r="O76" s="29">
        <f>(IF(AND(J76&gt;0,J76&lt;=I76),J76,I76)*(L76-M76+N76))</f>
        <v>0</v>
      </c>
      <c r="P76" s="12"/>
      <c r="Q76" s="2"/>
      <c r="R76" s="2"/>
    </row>
    <row r="77" spans="1:18" ht="22.5">
      <c r="A77">
        <v>13</v>
      </c>
      <c r="B77">
        <v>17</v>
      </c>
      <c r="C77">
        <v>2021</v>
      </c>
      <c r="D77">
        <v>61</v>
      </c>
      <c r="G77" s="15">
        <v>61</v>
      </c>
      <c r="H77" s="20" t="s">
        <v>86</v>
      </c>
      <c r="I77" s="23">
        <v>1</v>
      </c>
      <c r="J77" s="23" t="s">
        <v>25</v>
      </c>
      <c r="K77" s="15" t="s">
        <v>26</v>
      </c>
      <c r="L77" s="7"/>
      <c r="M77" s="2"/>
      <c r="N77" s="2"/>
      <c r="O77" s="29">
        <f>(IF(AND(J77&gt;0,J77&lt;=I77),J77,I77)*(L77-M77+N77))</f>
        <v>0</v>
      </c>
      <c r="P77" s="12"/>
      <c r="Q77" s="2"/>
      <c r="R77" s="2"/>
    </row>
    <row r="78" spans="1:18" ht="22.5">
      <c r="A78">
        <v>13</v>
      </c>
      <c r="B78">
        <v>17</v>
      </c>
      <c r="C78">
        <v>2021</v>
      </c>
      <c r="D78">
        <v>62</v>
      </c>
      <c r="G78" s="15">
        <v>62</v>
      </c>
      <c r="H78" s="20" t="s">
        <v>87</v>
      </c>
      <c r="I78" s="23">
        <v>2</v>
      </c>
      <c r="J78" s="23" t="s">
        <v>25</v>
      </c>
      <c r="K78" s="15" t="s">
        <v>26</v>
      </c>
      <c r="L78" s="7"/>
      <c r="M78" s="2"/>
      <c r="N78" s="2"/>
      <c r="O78" s="29">
        <f>(IF(AND(J78&gt;0,J78&lt;=I78),J78,I78)*(L78-M78+N78))</f>
        <v>0</v>
      </c>
      <c r="P78" s="12"/>
      <c r="Q78" s="2"/>
      <c r="R78" s="2"/>
    </row>
    <row r="79" spans="1:18" ht="22.5">
      <c r="A79">
        <v>13</v>
      </c>
      <c r="B79">
        <v>17</v>
      </c>
      <c r="C79">
        <v>2021</v>
      </c>
      <c r="D79">
        <v>63</v>
      </c>
      <c r="G79" s="15">
        <v>63</v>
      </c>
      <c r="H79" s="20" t="s">
        <v>88</v>
      </c>
      <c r="I79" s="23">
        <v>1</v>
      </c>
      <c r="J79" s="23" t="s">
        <v>25</v>
      </c>
      <c r="K79" s="15" t="s">
        <v>26</v>
      </c>
      <c r="L79" s="7"/>
      <c r="M79" s="2"/>
      <c r="N79" s="2"/>
      <c r="O79" s="29">
        <f>(IF(AND(J79&gt;0,J79&lt;=I79),J79,I79)*(L79-M79+N79))</f>
        <v>0</v>
      </c>
      <c r="P79" s="12"/>
      <c r="Q79" s="2"/>
      <c r="R79" s="2"/>
    </row>
    <row r="80" spans="1:18" ht="22.5">
      <c r="A80">
        <v>13</v>
      </c>
      <c r="B80">
        <v>17</v>
      </c>
      <c r="C80">
        <v>2021</v>
      </c>
      <c r="D80">
        <v>64</v>
      </c>
      <c r="G80" s="15">
        <v>64</v>
      </c>
      <c r="H80" s="20" t="s">
        <v>89</v>
      </c>
      <c r="I80" s="23">
        <v>1</v>
      </c>
      <c r="J80" s="23" t="s">
        <v>25</v>
      </c>
      <c r="K80" s="15" t="s">
        <v>26</v>
      </c>
      <c r="L80" s="7"/>
      <c r="M80" s="2"/>
      <c r="N80" s="2"/>
      <c r="O80" s="29">
        <f>(IF(AND(J80&gt;0,J80&lt;=I80),J80,I80)*(L80-M80+N80))</f>
        <v>0</v>
      </c>
      <c r="P80" s="12"/>
      <c r="Q80" s="2"/>
      <c r="R80" s="2"/>
    </row>
    <row r="81" spans="1:18" ht="22.5">
      <c r="A81">
        <v>13</v>
      </c>
      <c r="B81">
        <v>17</v>
      </c>
      <c r="C81">
        <v>2021</v>
      </c>
      <c r="D81">
        <v>65</v>
      </c>
      <c r="G81" s="15">
        <v>65</v>
      </c>
      <c r="H81" s="20" t="s">
        <v>90</v>
      </c>
      <c r="I81" s="23">
        <v>1</v>
      </c>
      <c r="J81" s="23" t="s">
        <v>25</v>
      </c>
      <c r="K81" s="15" t="s">
        <v>26</v>
      </c>
      <c r="L81" s="7"/>
      <c r="M81" s="2"/>
      <c r="N81" s="2"/>
      <c r="O81" s="29">
        <f>(IF(AND(J81&gt;0,J81&lt;=I81),J81,I81)*(L81-M81+N81))</f>
        <v>0</v>
      </c>
      <c r="P81" s="12"/>
      <c r="Q81" s="2"/>
      <c r="R81" s="2"/>
    </row>
    <row r="82" spans="1:18" ht="22.5">
      <c r="A82">
        <v>13</v>
      </c>
      <c r="B82">
        <v>17</v>
      </c>
      <c r="C82">
        <v>2021</v>
      </c>
      <c r="D82">
        <v>66</v>
      </c>
      <c r="G82" s="15">
        <v>66</v>
      </c>
      <c r="H82" s="20" t="s">
        <v>91</v>
      </c>
      <c r="I82" s="23">
        <v>1</v>
      </c>
      <c r="J82" s="23" t="s">
        <v>25</v>
      </c>
      <c r="K82" s="15" t="s">
        <v>26</v>
      </c>
      <c r="L82" s="7"/>
      <c r="M82" s="2"/>
      <c r="N82" s="2"/>
      <c r="O82" s="29">
        <f>(IF(AND(J82&gt;0,J82&lt;=I82),J82,I82)*(L82-M82+N82))</f>
        <v>0</v>
      </c>
      <c r="P82" s="12"/>
      <c r="Q82" s="2"/>
      <c r="R82" s="2"/>
    </row>
    <row r="83" spans="1:18" ht="22.5">
      <c r="A83">
        <v>13</v>
      </c>
      <c r="B83">
        <v>17</v>
      </c>
      <c r="C83">
        <v>2021</v>
      </c>
      <c r="D83">
        <v>67</v>
      </c>
      <c r="G83" s="15">
        <v>67</v>
      </c>
      <c r="H83" s="20" t="s">
        <v>92</v>
      </c>
      <c r="I83" s="23">
        <v>1</v>
      </c>
      <c r="J83" s="23" t="s">
        <v>25</v>
      </c>
      <c r="K83" s="15" t="s">
        <v>26</v>
      </c>
      <c r="L83" s="7"/>
      <c r="M83" s="2"/>
      <c r="N83" s="2"/>
      <c r="O83" s="29">
        <f>(IF(AND(J83&gt;0,J83&lt;=I83),J83,I83)*(L83-M83+N83))</f>
        <v>0</v>
      </c>
      <c r="P83" s="12"/>
      <c r="Q83" s="2"/>
      <c r="R83" s="2"/>
    </row>
    <row r="84" spans="1:18" ht="22.5">
      <c r="A84">
        <v>13</v>
      </c>
      <c r="B84">
        <v>17</v>
      </c>
      <c r="C84">
        <v>2021</v>
      </c>
      <c r="D84">
        <v>68</v>
      </c>
      <c r="G84" s="15">
        <v>68</v>
      </c>
      <c r="H84" s="20" t="s">
        <v>93</v>
      </c>
      <c r="I84" s="23">
        <v>1</v>
      </c>
      <c r="J84" s="23" t="s">
        <v>25</v>
      </c>
      <c r="K84" s="15" t="s">
        <v>26</v>
      </c>
      <c r="L84" s="7"/>
      <c r="M84" s="2"/>
      <c r="N84" s="2"/>
      <c r="O84" s="29">
        <f>(IF(AND(J84&gt;0,J84&lt;=I84),J84,I84)*(L84-M84+N84))</f>
        <v>0</v>
      </c>
      <c r="P84" s="12"/>
      <c r="Q84" s="2"/>
      <c r="R84" s="2"/>
    </row>
    <row r="85" spans="1:18" ht="15">
      <c r="A85">
        <v>13</v>
      </c>
      <c r="B85">
        <v>17</v>
      </c>
      <c r="C85">
        <v>2021</v>
      </c>
      <c r="D85">
        <v>69</v>
      </c>
      <c r="G85" s="15">
        <v>69</v>
      </c>
      <c r="H85" s="20" t="s">
        <v>94</v>
      </c>
      <c r="I85" s="23">
        <v>1</v>
      </c>
      <c r="J85" s="23" t="s">
        <v>25</v>
      </c>
      <c r="K85" s="15" t="s">
        <v>26</v>
      </c>
      <c r="L85" s="7"/>
      <c r="M85" s="2"/>
      <c r="N85" s="2"/>
      <c r="O85" s="29">
        <f>(IF(AND(J85&gt;0,J85&lt;=I85),J85,I85)*(L85-M85+N85))</f>
        <v>0</v>
      </c>
      <c r="P85" s="12"/>
      <c r="Q85" s="2"/>
      <c r="R85" s="2"/>
    </row>
    <row r="86" spans="1:18" ht="22.5">
      <c r="A86">
        <v>13</v>
      </c>
      <c r="B86">
        <v>17</v>
      </c>
      <c r="C86">
        <v>2021</v>
      </c>
      <c r="D86">
        <v>70</v>
      </c>
      <c r="G86" s="15">
        <v>70</v>
      </c>
      <c r="H86" s="20" t="s">
        <v>95</v>
      </c>
      <c r="I86" s="23">
        <v>5</v>
      </c>
      <c r="J86" s="23" t="s">
        <v>25</v>
      </c>
      <c r="K86" s="15" t="s">
        <v>26</v>
      </c>
      <c r="L86" s="7"/>
      <c r="M86" s="2"/>
      <c r="N86" s="2"/>
      <c r="O86" s="29">
        <f>(IF(AND(J86&gt;0,J86&lt;=I86),J86,I86)*(L86-M86+N86))</f>
        <v>0</v>
      </c>
      <c r="P86" s="12"/>
      <c r="Q86" s="2"/>
      <c r="R86" s="2"/>
    </row>
    <row r="87" spans="1:18" ht="22.5">
      <c r="A87">
        <v>13</v>
      </c>
      <c r="B87">
        <v>17</v>
      </c>
      <c r="C87">
        <v>2021</v>
      </c>
      <c r="D87">
        <v>71</v>
      </c>
      <c r="G87" s="15">
        <v>71</v>
      </c>
      <c r="H87" s="20" t="s">
        <v>96</v>
      </c>
      <c r="I87" s="23">
        <v>2</v>
      </c>
      <c r="J87" s="23" t="s">
        <v>25</v>
      </c>
      <c r="K87" s="15" t="s">
        <v>26</v>
      </c>
      <c r="L87" s="7"/>
      <c r="M87" s="2"/>
      <c r="N87" s="2"/>
      <c r="O87" s="29">
        <f>(IF(AND(J87&gt;0,J87&lt;=I87),J87,I87)*(L87-M87+N87))</f>
        <v>0</v>
      </c>
      <c r="P87" s="12"/>
      <c r="Q87" s="2"/>
      <c r="R87" s="2"/>
    </row>
    <row r="88" spans="1:18" ht="22.5">
      <c r="A88">
        <v>13</v>
      </c>
      <c r="B88">
        <v>17</v>
      </c>
      <c r="C88">
        <v>2021</v>
      </c>
      <c r="D88">
        <v>72</v>
      </c>
      <c r="G88" s="15">
        <v>72</v>
      </c>
      <c r="H88" s="20" t="s">
        <v>97</v>
      </c>
      <c r="I88" s="23">
        <v>1</v>
      </c>
      <c r="J88" s="23" t="s">
        <v>25</v>
      </c>
      <c r="K88" s="15" t="s">
        <v>26</v>
      </c>
      <c r="L88" s="7"/>
      <c r="M88" s="2"/>
      <c r="N88" s="2"/>
      <c r="O88" s="29">
        <f>(IF(AND(J88&gt;0,J88&lt;=I88),J88,I88)*(L88-M88+N88))</f>
        <v>0</v>
      </c>
      <c r="P88" s="12"/>
      <c r="Q88" s="2"/>
      <c r="R88" s="2"/>
    </row>
    <row r="89" spans="1:18" ht="45">
      <c r="A89">
        <v>13</v>
      </c>
      <c r="B89">
        <v>17</v>
      </c>
      <c r="C89">
        <v>2021</v>
      </c>
      <c r="D89">
        <v>73</v>
      </c>
      <c r="G89" s="15">
        <v>73</v>
      </c>
      <c r="H89" s="20" t="s">
        <v>98</v>
      </c>
      <c r="I89" s="23">
        <v>1</v>
      </c>
      <c r="J89" s="23" t="s">
        <v>25</v>
      </c>
      <c r="K89" s="15" t="s">
        <v>26</v>
      </c>
      <c r="L89" s="7"/>
      <c r="M89" s="2"/>
      <c r="N89" s="2"/>
      <c r="O89" s="29">
        <f>(IF(AND(J89&gt;0,J89&lt;=I89),J89,I89)*(L89-M89+N89))</f>
        <v>0</v>
      </c>
      <c r="P89" s="12"/>
      <c r="Q89" s="2"/>
      <c r="R89" s="2"/>
    </row>
    <row r="90" spans="1:18" ht="33.75">
      <c r="A90">
        <v>13</v>
      </c>
      <c r="B90">
        <v>17</v>
      </c>
      <c r="C90">
        <v>2021</v>
      </c>
      <c r="D90">
        <v>74</v>
      </c>
      <c r="G90" s="15">
        <v>74</v>
      </c>
      <c r="H90" s="20" t="s">
        <v>99</v>
      </c>
      <c r="I90" s="23">
        <v>1</v>
      </c>
      <c r="J90" s="23" t="s">
        <v>25</v>
      </c>
      <c r="K90" s="15" t="s">
        <v>26</v>
      </c>
      <c r="L90" s="7"/>
      <c r="M90" s="2"/>
      <c r="N90" s="2"/>
      <c r="O90" s="29">
        <f>(IF(AND(J90&gt;0,J90&lt;=I90),J90,I90)*(L90-M90+N90))</f>
        <v>0</v>
      </c>
      <c r="P90" s="12"/>
      <c r="Q90" s="2"/>
      <c r="R90" s="2"/>
    </row>
    <row r="91" spans="1:18" ht="22.5">
      <c r="A91">
        <v>13</v>
      </c>
      <c r="B91">
        <v>17</v>
      </c>
      <c r="C91">
        <v>2021</v>
      </c>
      <c r="D91">
        <v>75</v>
      </c>
      <c r="G91" s="15">
        <v>75</v>
      </c>
      <c r="H91" s="20" t="s">
        <v>100</v>
      </c>
      <c r="I91" s="23">
        <v>1</v>
      </c>
      <c r="J91" s="23" t="s">
        <v>25</v>
      </c>
      <c r="K91" s="15" t="s">
        <v>26</v>
      </c>
      <c r="L91" s="7"/>
      <c r="M91" s="2"/>
      <c r="N91" s="2"/>
      <c r="O91" s="29">
        <f>(IF(AND(J91&gt;0,J91&lt;=I91),J91,I91)*(L91-M91+N91))</f>
        <v>0</v>
      </c>
      <c r="P91" s="12"/>
      <c r="Q91" s="2"/>
      <c r="R91" s="2"/>
    </row>
    <row r="92" spans="1:18" ht="33.75">
      <c r="A92">
        <v>13</v>
      </c>
      <c r="B92">
        <v>17</v>
      </c>
      <c r="C92">
        <v>2021</v>
      </c>
      <c r="D92">
        <v>76</v>
      </c>
      <c r="G92" s="15">
        <v>76</v>
      </c>
      <c r="H92" s="20" t="s">
        <v>101</v>
      </c>
      <c r="I92" s="23">
        <v>1</v>
      </c>
      <c r="J92" s="23" t="s">
        <v>25</v>
      </c>
      <c r="K92" s="15" t="s">
        <v>26</v>
      </c>
      <c r="L92" s="7"/>
      <c r="M92" s="2"/>
      <c r="N92" s="2"/>
      <c r="O92" s="29">
        <f>(IF(AND(J92&gt;0,J92&lt;=I92),J92,I92)*(L92-M92+N92))</f>
        <v>0</v>
      </c>
      <c r="P92" s="12"/>
      <c r="Q92" s="2"/>
      <c r="R92" s="2"/>
    </row>
    <row r="93" spans="1:18" ht="33.75">
      <c r="A93">
        <v>13</v>
      </c>
      <c r="B93">
        <v>17</v>
      </c>
      <c r="C93">
        <v>2021</v>
      </c>
      <c r="D93">
        <v>77</v>
      </c>
      <c r="G93" s="15">
        <v>77</v>
      </c>
      <c r="H93" s="20" t="s">
        <v>102</v>
      </c>
      <c r="I93" s="23">
        <v>1</v>
      </c>
      <c r="J93" s="23" t="s">
        <v>25</v>
      </c>
      <c r="K93" s="15" t="s">
        <v>26</v>
      </c>
      <c r="L93" s="7"/>
      <c r="M93" s="2"/>
      <c r="N93" s="2"/>
      <c r="O93" s="29">
        <f>(IF(AND(J93&gt;0,J93&lt;=I93),J93,I93)*(L93-M93+N93))</f>
        <v>0</v>
      </c>
      <c r="P93" s="12"/>
      <c r="Q93" s="2"/>
      <c r="R93" s="2"/>
    </row>
    <row r="94" spans="1:18" ht="33.75">
      <c r="A94">
        <v>13</v>
      </c>
      <c r="B94">
        <v>17</v>
      </c>
      <c r="C94">
        <v>2021</v>
      </c>
      <c r="D94">
        <v>78</v>
      </c>
      <c r="G94" s="15">
        <v>78</v>
      </c>
      <c r="H94" s="20" t="s">
        <v>103</v>
      </c>
      <c r="I94" s="23">
        <v>1</v>
      </c>
      <c r="J94" s="23" t="s">
        <v>25</v>
      </c>
      <c r="K94" s="15" t="s">
        <v>26</v>
      </c>
      <c r="L94" s="7"/>
      <c r="M94" s="2"/>
      <c r="N94" s="2"/>
      <c r="O94" s="29">
        <f>(IF(AND(J94&gt;0,J94&lt;=I94),J94,I94)*(L94-M94+N94))</f>
        <v>0</v>
      </c>
      <c r="P94" s="12"/>
      <c r="Q94" s="2"/>
      <c r="R94" s="2"/>
    </row>
    <row r="95" spans="1:18" ht="15">
      <c r="A95">
        <v>13</v>
      </c>
      <c r="B95">
        <v>17</v>
      </c>
      <c r="C95">
        <v>2021</v>
      </c>
      <c r="D95">
        <v>79</v>
      </c>
      <c r="G95" s="15">
        <v>79</v>
      </c>
      <c r="H95" s="20" t="s">
        <v>104</v>
      </c>
      <c r="I95" s="23">
        <v>1</v>
      </c>
      <c r="J95" s="23" t="s">
        <v>25</v>
      </c>
      <c r="K95" s="15" t="s">
        <v>26</v>
      </c>
      <c r="L95" s="7"/>
      <c r="M95" s="2"/>
      <c r="N95" s="2"/>
      <c r="O95" s="29">
        <f>(IF(AND(J95&gt;0,J95&lt;=I95),J95,I95)*(L95-M95+N95))</f>
        <v>0</v>
      </c>
      <c r="P95" s="12"/>
      <c r="Q95" s="2"/>
      <c r="R95" s="2"/>
    </row>
    <row r="96" spans="1:18" ht="22.5">
      <c r="A96">
        <v>13</v>
      </c>
      <c r="B96">
        <v>17</v>
      </c>
      <c r="C96">
        <v>2021</v>
      </c>
      <c r="D96">
        <v>80</v>
      </c>
      <c r="G96" s="15">
        <v>80</v>
      </c>
      <c r="H96" s="20" t="s">
        <v>105</v>
      </c>
      <c r="I96" s="23">
        <v>1</v>
      </c>
      <c r="J96" s="23" t="s">
        <v>25</v>
      </c>
      <c r="K96" s="15" t="s">
        <v>26</v>
      </c>
      <c r="L96" s="7"/>
      <c r="M96" s="2"/>
      <c r="N96" s="2"/>
      <c r="O96" s="29">
        <f>(IF(AND(J96&gt;0,J96&lt;=I96),J96,I96)*(L96-M96+N96))</f>
        <v>0</v>
      </c>
      <c r="P96" s="12"/>
      <c r="Q96" s="2"/>
      <c r="R96" s="2"/>
    </row>
    <row r="97" spans="1:18" ht="22.5">
      <c r="A97">
        <v>13</v>
      </c>
      <c r="B97">
        <v>17</v>
      </c>
      <c r="C97">
        <v>2021</v>
      </c>
      <c r="D97">
        <v>81</v>
      </c>
      <c r="G97" s="15">
        <v>81</v>
      </c>
      <c r="H97" s="20" t="s">
        <v>106</v>
      </c>
      <c r="I97" s="23">
        <v>1</v>
      </c>
      <c r="J97" s="23" t="s">
        <v>25</v>
      </c>
      <c r="K97" s="15" t="s">
        <v>26</v>
      </c>
      <c r="L97" s="7"/>
      <c r="M97" s="2"/>
      <c r="N97" s="2"/>
      <c r="O97" s="29">
        <f>(IF(AND(J97&gt;0,J97&lt;=I97),J97,I97)*(L97-M97+N97))</f>
        <v>0</v>
      </c>
      <c r="P97" s="12"/>
      <c r="Q97" s="2"/>
      <c r="R97" s="2"/>
    </row>
    <row r="98" spans="1:18" ht="22.5">
      <c r="A98">
        <v>13</v>
      </c>
      <c r="B98">
        <v>17</v>
      </c>
      <c r="C98">
        <v>2021</v>
      </c>
      <c r="D98">
        <v>82</v>
      </c>
      <c r="G98" s="15">
        <v>82</v>
      </c>
      <c r="H98" s="20" t="s">
        <v>107</v>
      </c>
      <c r="I98" s="23">
        <v>1</v>
      </c>
      <c r="J98" s="23" t="s">
        <v>25</v>
      </c>
      <c r="K98" s="15" t="s">
        <v>26</v>
      </c>
      <c r="L98" s="7"/>
      <c r="M98" s="2"/>
      <c r="N98" s="2"/>
      <c r="O98" s="29">
        <f>(IF(AND(J98&gt;0,J98&lt;=I98),J98,I98)*(L98-M98+N98))</f>
        <v>0</v>
      </c>
      <c r="P98" s="12"/>
      <c r="Q98" s="2"/>
      <c r="R98" s="2"/>
    </row>
    <row r="99" spans="1:18" ht="22.5">
      <c r="A99">
        <v>13</v>
      </c>
      <c r="B99">
        <v>17</v>
      </c>
      <c r="C99">
        <v>2021</v>
      </c>
      <c r="D99">
        <v>83</v>
      </c>
      <c r="G99" s="15">
        <v>83</v>
      </c>
      <c r="H99" s="20" t="s">
        <v>108</v>
      </c>
      <c r="I99" s="23">
        <v>55</v>
      </c>
      <c r="J99" s="23" t="s">
        <v>25</v>
      </c>
      <c r="K99" s="15" t="s">
        <v>26</v>
      </c>
      <c r="L99" s="7"/>
      <c r="M99" s="2"/>
      <c r="N99" s="2"/>
      <c r="O99" s="29">
        <f>(IF(AND(J99&gt;0,J99&lt;=I99),J99,I99)*(L99-M99+N99))</f>
        <v>0</v>
      </c>
      <c r="P99" s="12"/>
      <c r="Q99" s="2"/>
      <c r="R99" s="2"/>
    </row>
    <row r="100" spans="1:18" ht="22.5">
      <c r="A100">
        <v>13</v>
      </c>
      <c r="B100">
        <v>17</v>
      </c>
      <c r="C100">
        <v>2021</v>
      </c>
      <c r="D100">
        <v>84</v>
      </c>
      <c r="G100" s="15">
        <v>84</v>
      </c>
      <c r="H100" s="20" t="s">
        <v>109</v>
      </c>
      <c r="I100" s="23">
        <v>16</v>
      </c>
      <c r="J100" s="23" t="s">
        <v>25</v>
      </c>
      <c r="K100" s="15" t="s">
        <v>26</v>
      </c>
      <c r="L100" s="7"/>
      <c r="M100" s="2"/>
      <c r="N100" s="2"/>
      <c r="O100" s="29">
        <f>(IF(AND(J100&gt;0,J100&lt;=I100),J100,I100)*(L100-M100+N100))</f>
        <v>0</v>
      </c>
      <c r="P100" s="12"/>
      <c r="Q100" s="2"/>
      <c r="R100" s="2"/>
    </row>
    <row r="101" spans="1:18" ht="22.5">
      <c r="A101">
        <v>13</v>
      </c>
      <c r="B101">
        <v>17</v>
      </c>
      <c r="C101">
        <v>2021</v>
      </c>
      <c r="D101">
        <v>85</v>
      </c>
      <c r="G101" s="15">
        <v>85</v>
      </c>
      <c r="H101" s="20" t="s">
        <v>110</v>
      </c>
      <c r="I101" s="23">
        <v>4</v>
      </c>
      <c r="J101" s="23" t="s">
        <v>25</v>
      </c>
      <c r="K101" s="15" t="s">
        <v>26</v>
      </c>
      <c r="L101" s="7"/>
      <c r="M101" s="2"/>
      <c r="N101" s="2"/>
      <c r="O101" s="29">
        <f>(IF(AND(J101&gt;0,J101&lt;=I101),J101,I101)*(L101-M101+N101))</f>
        <v>0</v>
      </c>
      <c r="P101" s="12"/>
      <c r="Q101" s="2"/>
      <c r="R101" s="2"/>
    </row>
    <row r="102" spans="1:18" ht="22.5">
      <c r="A102">
        <v>13</v>
      </c>
      <c r="B102">
        <v>17</v>
      </c>
      <c r="C102">
        <v>2021</v>
      </c>
      <c r="D102">
        <v>86</v>
      </c>
      <c r="G102" s="15">
        <v>86</v>
      </c>
      <c r="H102" s="20" t="s">
        <v>111</v>
      </c>
      <c r="I102" s="23">
        <v>19</v>
      </c>
      <c r="J102" s="23" t="s">
        <v>25</v>
      </c>
      <c r="K102" s="15" t="s">
        <v>26</v>
      </c>
      <c r="L102" s="7"/>
      <c r="M102" s="2"/>
      <c r="N102" s="2"/>
      <c r="O102" s="29">
        <f>(IF(AND(J102&gt;0,J102&lt;=I102),J102,I102)*(L102-M102+N102))</f>
        <v>0</v>
      </c>
      <c r="P102" s="12"/>
      <c r="Q102" s="2"/>
      <c r="R102" s="2"/>
    </row>
    <row r="103" spans="1:18" ht="22.5">
      <c r="A103">
        <v>13</v>
      </c>
      <c r="B103">
        <v>17</v>
      </c>
      <c r="C103">
        <v>2021</v>
      </c>
      <c r="D103">
        <v>87</v>
      </c>
      <c r="G103" s="15">
        <v>87</v>
      </c>
      <c r="H103" s="20" t="s">
        <v>112</v>
      </c>
      <c r="I103" s="23">
        <v>1</v>
      </c>
      <c r="J103" s="23" t="s">
        <v>25</v>
      </c>
      <c r="K103" s="15" t="s">
        <v>26</v>
      </c>
      <c r="L103" s="7"/>
      <c r="M103" s="2"/>
      <c r="N103" s="2"/>
      <c r="O103" s="29">
        <f>(IF(AND(J103&gt;0,J103&lt;=I103),J103,I103)*(L103-M103+N103))</f>
        <v>0</v>
      </c>
      <c r="P103" s="12"/>
      <c r="Q103" s="2"/>
      <c r="R103" s="2"/>
    </row>
    <row r="104" spans="1:18" ht="33.75">
      <c r="A104">
        <v>13</v>
      </c>
      <c r="B104">
        <v>17</v>
      </c>
      <c r="C104">
        <v>2021</v>
      </c>
      <c r="D104">
        <v>88</v>
      </c>
      <c r="G104" s="15">
        <v>88</v>
      </c>
      <c r="H104" s="20" t="s">
        <v>113</v>
      </c>
      <c r="I104" s="23">
        <v>1</v>
      </c>
      <c r="J104" s="23" t="s">
        <v>25</v>
      </c>
      <c r="K104" s="15" t="s">
        <v>26</v>
      </c>
      <c r="L104" s="7"/>
      <c r="M104" s="2"/>
      <c r="N104" s="2"/>
      <c r="O104" s="29">
        <f>(IF(AND(J104&gt;0,J104&lt;=I104),J104,I104)*(L104-M104+N104))</f>
        <v>0</v>
      </c>
      <c r="P104" s="12"/>
      <c r="Q104" s="2"/>
      <c r="R104" s="2"/>
    </row>
    <row r="105" spans="7:18" ht="15">
      <c r="G105" s="15"/>
      <c r="H105" s="20"/>
      <c r="I105" s="23"/>
      <c r="J105" s="23"/>
      <c r="K105" s="15"/>
      <c r="L105" s="7"/>
      <c r="M105" s="2"/>
      <c r="N105" s="2"/>
      <c r="O105" s="9"/>
      <c r="P105" s="12"/>
      <c r="Q105" s="2"/>
      <c r="R105" s="2"/>
    </row>
    <row r="106" spans="8:15" ht="15">
      <c r="H106" s="16"/>
      <c r="L106" s="31" t="s">
        <v>114</v>
      </c>
      <c r="N106" s="32"/>
      <c r="O106" s="33">
        <f>SUM(O10:O104)</f>
        <v>0</v>
      </c>
    </row>
    <row r="107" ht="15.75" thickBot="1">
      <c r="H107" s="16"/>
    </row>
    <row r="108" spans="8:16" ht="15">
      <c r="H108" s="16"/>
      <c r="N108" s="38"/>
      <c r="O108" s="41"/>
      <c r="P108" s="42" t="s">
        <v>119</v>
      </c>
    </row>
    <row r="109" spans="8:16" ht="15">
      <c r="H109" s="16" t="s">
        <v>115</v>
      </c>
      <c r="I109" s="36"/>
      <c r="N109" s="38"/>
      <c r="O109" s="40"/>
      <c r="P109" s="39"/>
    </row>
    <row r="110" spans="8:16" ht="15">
      <c r="H110" s="16" t="s">
        <v>116</v>
      </c>
      <c r="I110" s="36"/>
      <c r="N110" s="38"/>
      <c r="O110" s="40"/>
      <c r="P110" s="39"/>
    </row>
    <row r="111" spans="8:16" ht="15">
      <c r="H111" s="16" t="s">
        <v>117</v>
      </c>
      <c r="I111" s="4"/>
      <c r="N111" s="38"/>
      <c r="O111" s="40"/>
      <c r="P111" s="39"/>
    </row>
    <row r="112" spans="8:16" ht="15">
      <c r="H112" s="16" t="s">
        <v>118</v>
      </c>
      <c r="I112" s="36"/>
      <c r="N112" s="38"/>
      <c r="O112" s="40"/>
      <c r="P112" s="39"/>
    </row>
    <row r="113" spans="8:16" ht="15">
      <c r="H113" s="16"/>
      <c r="I113" s="37"/>
      <c r="N113" s="38"/>
      <c r="O113" s="40"/>
      <c r="P113" s="39"/>
    </row>
    <row r="114" spans="8:16" ht="15">
      <c r="H114" s="16"/>
      <c r="I114" s="4"/>
      <c r="N114" s="38"/>
      <c r="O114" s="40"/>
      <c r="P114" s="39"/>
    </row>
    <row r="115" spans="8:16" ht="15">
      <c r="H115" s="16"/>
      <c r="I115" s="4"/>
      <c r="N115" s="38"/>
      <c r="O115" s="40"/>
      <c r="P115" s="39"/>
    </row>
    <row r="116" spans="14:16" ht="15">
      <c r="N116" s="38"/>
      <c r="O116" s="40"/>
      <c r="P116" s="39"/>
    </row>
    <row r="117" spans="14:16" ht="15.75" thickBot="1">
      <c r="N117" s="38"/>
      <c r="O117" s="43"/>
      <c r="P117" s="44" t="s">
        <v>120</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dc:creator>
  <cp:keywords/>
  <dc:description/>
  <cp:lastModifiedBy>Cristiane</cp:lastModifiedBy>
  <dcterms:created xsi:type="dcterms:W3CDTF">2021-10-05T16:36:18Z</dcterms:created>
  <dcterms:modified xsi:type="dcterms:W3CDTF">2021-10-05T16:36:21Z</dcterms:modified>
  <cp:category/>
  <cp:version/>
  <cp:contentType/>
  <cp:contentStatus/>
</cp:coreProperties>
</file>