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6675" windowHeight="9780" activeTab="0"/>
  </bookViews>
  <sheets>
    <sheet name="Plan1" sheetId="1" r:id="rId1"/>
  </sheets>
  <definedNames/>
  <calcPr fullCalcOnLoad="1"/>
</workbook>
</file>

<file path=xl/sharedStrings.xml><?xml version="1.0" encoding="utf-8"?>
<sst xmlns="http://schemas.openxmlformats.org/spreadsheetml/2006/main" count="154" uniqueCount="90">
  <si>
    <t>PREFEITURA MUNICIPAL DE LUCELIA
CNPJ: 44.919.918/0001-04</t>
  </si>
  <si>
    <t>PP</t>
  </si>
  <si>
    <t>DIGITAÇÃO ELETRÔNICA DA PROPOSTA</t>
  </si>
  <si>
    <t>PREGÃO PRESENCIAL</t>
  </si>
  <si>
    <t>SEQUENCIA: 38</t>
  </si>
  <si>
    <t>Data Abertura: 26/07/2023 Hrs: 09:00</t>
  </si>
  <si>
    <t>Local Entrega: ALMOXARIFADO CENTRAL, RUA EDUARDO RAPACCE , S/N</t>
  </si>
  <si>
    <t>Observação: registro de preços para aquisição de pneus, câmeras de ar e protetores, para utilização nos veículos de diversos setores desta Prefeitura Municipal de Lucélia/SP pelo prazo de 12 meses, conforme Termo de Referência - Anexo I do presente edital.</t>
  </si>
  <si>
    <t>NOME / RAZÃO SOCIAL</t>
  </si>
  <si>
    <t>CPF/CNPJ</t>
  </si>
  <si>
    <t>cd_Modalidade</t>
  </si>
  <si>
    <t>cd_Sequencia</t>
  </si>
  <si>
    <t>cd_Exercicio</t>
  </si>
  <si>
    <t>cd_Item</t>
  </si>
  <si>
    <t>ITEM</t>
  </si>
  <si>
    <t>PRODUTO</t>
  </si>
  <si>
    <t>QDE. REQUIS.</t>
  </si>
  <si>
    <t>UNIDADE</t>
  </si>
  <si>
    <t>VL. UNITÁRIO</t>
  </si>
  <si>
    <t>VL. TOTAL</t>
  </si>
  <si>
    <t>MARCA</t>
  </si>
  <si>
    <t>cd_Complemento</t>
  </si>
  <si>
    <t>Pneus novos de 1ª viagem, Radial, medida 215x75x17,5 liso-uso Micro ônibus Volare placa DBA 3178, produzido com borracha e compostos para o uso em solo brasileiro registro e licença pelo INMETRO -(ALMOXARIFADO)</t>
  </si>
  <si>
    <t>UN</t>
  </si>
  <si>
    <t xml:space="preserve">Pneus novos de 1ª viagem, Radial, medida 275X80X22,5  liso-uso nos caminhões da frota municipal placas DKI 1625,FRV 2961, CDZ 0436, produzido com borracha e compostos para o uso em solo brasileiro registro e licença pelo INMETRO (ALMOXARIFADO)
</t>
  </si>
  <si>
    <t xml:space="preserve">Pneus novos de 1ª viagem, Radial, medida 1000x20 liso-uso nos caminhões da frota municipal placa CDZ 0445 e AJH 1311, produzido com borracha e compostos para o uso em solo brasileiro registro e licença pelo INMETRO (ALMOXARIFADO)
</t>
  </si>
  <si>
    <t xml:space="preserve">Pneus novos de 1ª viagem, Radial, medida 900x20 liso-uso nos caminhões da frota municipal placa BNZ 5549 e BNZ 5544, produzido com borracha e compostos para o uso em solo brasileiro registro e licença pelo INMETRO (ALMOXARIFADO)
</t>
  </si>
  <si>
    <t xml:space="preserve">Pneus novos de 1ª viagem, Radial, medida 175x70x13 liso-uso nos veículos da frota municipal placas DBS 7478, DBS 7485, DBS 7479,BFG 3361, produzido com borracha e compostos para o uso em solo brasileiro registro e licença pelo INMETRO (ALMOXARIFADO)
</t>
  </si>
  <si>
    <t xml:space="preserve">Pneus novos de 1ª viagem, Radial, medida 205x55x16 liso-uso nos veículos da frota municipal placa DJP 0268, produzido com borracha e compostos para o uso em solo brasileiro registro e licença pelo INMETRO. (ALMOXARIFADO)
</t>
  </si>
  <si>
    <t xml:space="preserve">Pneus novos de 1ª viagem, Radial, medida 185x70x14 liso-uso nos veículos da frota municipal placa DBS 7480, produzido com borracha e compostos para o uso em solo brasileiro registro e licença pelo INMETRO. (ALMOXARIFADO)
</t>
  </si>
  <si>
    <t xml:space="preserve">Pneus novos de 1ª viagem, Radial, medida 295X80X22,5 liso-uso nos caminhões da frota municipal placas LZH 7141, BXE 4145 e na careta LS, produzido com borracha e compostos para o uso em solo brasileiro registro e licença pelo INMETRO. (ALMOXARIFADO)
</t>
  </si>
  <si>
    <t xml:space="preserve">Pneus novos de 1ª viagem, agrícola, com 12 lonas medida 18x4x30, uso nas máquinas  da frota municipal trator MF 275 e trator MF 4283 produzido com borracha e compostos para o uso em solo brasileiro registro e licença pelo INMETRO. (ALMOXARIFADO)
</t>
  </si>
  <si>
    <t xml:space="preserve">Pneus novos de 1ª viagem, agrícola, com 12 lonas medida 12x4x24, uso nas máquinas  da frota municipal trator MF  4283 produzido com borracha e compostos para o uso em solo brasileiro registro e licença pelo INMETRO. (ALMOXARIFADO)
</t>
  </si>
  <si>
    <t xml:space="preserve">Pneus novos de 1ª viagem, liso medida 7.50x16, para uso nos equipamentos  da frota municipal (carretas rebocáveis e trator MF) produzido com borracha e compostos para o uso em solo brasileiro registro e licença pelo INMETRO. (ALMOXARIFADO)
</t>
  </si>
  <si>
    <t xml:space="preserve">Pneus novos de 1ª viagem,  com 12 lonas medida 17.5x25, uso nas pás carregadeiras e retroescavadeiras, produzido com borracha e compostos para o uso em solo brasileiro registro e licença pelo INMETRO. (ALMOXARIFADO)
</t>
  </si>
  <si>
    <t xml:space="preserve">Câmaras de ar  novas (dianteiras) de 1ª viagem,   medida 12.2x8x18, uso nas máquinas da frota do almoxarifado, produzida com borracha e compostos para o uso em solo brasileiro registro e licença pelo INMETRO. (ALMOXARIFADO)
</t>
  </si>
  <si>
    <t xml:space="preserve">Pneus novos de 1ª viagem, 12 lonas, medida 12.2x80x18,  para uso nas máquinas da frota municipal retroescavadeira JCB e Maxion,produzido com borracha e compostos para uso em solo brasileiro com registro e licença do INMETRO. (ALMOXARIFADO)
</t>
  </si>
  <si>
    <t xml:space="preserve">Pneus novos de 1ª viagem, 12 lonas, medida 16x9x28,para usona retroescavadeira Maxion 750,produzido com borracha composto    para uso em solo brasileiro, com registro e licença INMETRO. (ALMOXARIFADO)
</t>
  </si>
  <si>
    <t xml:space="preserve">Pneus novos  (2 dianteiros e 2 traseiros) de 1ª viagem, 12 lonas, medida 17.5x25 (L3),para uso na Pá Carregadeira XCMG LW300, produzido com borracha composto  para uso em solo brasileiro, com registro e licença INMETRO.     (ALMOXARIFADO)                          
</t>
  </si>
  <si>
    <t xml:space="preserve">Pneus novos  (dianteiros) de 1ª viagem, 12 lonas, medida 14.9x24, para uso no trator MF  5710, produzido com borracha composto para uso em solo brasileiro, com registro e licença INMETRO. (ALMOXARIFADO)                               
</t>
  </si>
  <si>
    <t xml:space="preserve">Pneus novos  (traseiros) de 1ª viagem, 12 lonas, medida 18.4x34, para uso no trator MF  5710, produzido com borracha composto para uso em solo       brasileiro, com registro e licença INMETRO. (ALMOXARIFADO)                           
</t>
  </si>
  <si>
    <t xml:space="preserve">Pneus novos  (dianteiros) de 1ª viagem, 12 lonas, medida 12.4x24 para uso no trator  N. HOLLAND TL 5.80, produzido com borracha composto para uso em solo brasileiro, com registro e licença INMETRO. (ALMOXARIFADO).                                  
</t>
  </si>
  <si>
    <t xml:space="preserve">Pneus novos (traseiros) de 1ª viagem, 12 lonas, medida 18.4x30, para uso no trator N. HOLLAND TL 5.80, produzido com borracha composto para uso em solo brasileiro, com registro e licença INMETRO.         (ALMOXARIFADO)                      
</t>
  </si>
  <si>
    <t xml:space="preserve">Pneus novos  (dianteiros) de 1ª viagem, 12 lonas, medida 12.5x80x18, para uso na retroescavadeira  N. HOLLAND 95 B,produzido com borracha composto  para uso em solo brasileiro , com registro e licença INMETRO.  (ALMOXARIFADO)                               
</t>
  </si>
  <si>
    <t xml:space="preserve">Pneus novos  (traseiros) de 1ª viagem, 12 lonas, medida 19.5x24 (R-4), para uso na retroescavadeira  N. HOLLAND 95 B, produzido com borracha composto  para uso em solo brasileiro , com registro e licença INMETRO. (ALMOXARIFADO)                                
</t>
  </si>
  <si>
    <t xml:space="preserve">Câmaras de ar novas, 1ª viagem, medida 12.2x80x18, para uso nas máquinas  da frota do almoxarifado (retroescavadeiras), produzido com borracha e compostos para uso em solo brasileiro, com licença e registro INMETRO. (ALMOXARIFADO)
</t>
  </si>
  <si>
    <t xml:space="preserve">Câmaras de ar novas, 1ª viagem, medida 16x9x30, para uso na retroescavadeira   Maxion 750, produzida com borracha e compostos para uso em solo brasileiro, com registro e licença INMETRO. (ALMOXARIFADO)
</t>
  </si>
  <si>
    <t xml:space="preserve">Pneus novos, 1ª viagem, gomos largos, medida 1400X24, com 12 lonas, produzido com borracha e compostos para uso em solo brasileiro, com registro e licença do INMETRO. (ALMOXARIFADO)
</t>
  </si>
  <si>
    <t xml:space="preserve">Câmaras de ar novas de 1ª viagem, medida 1400x24 para uso na niveladora N. Holand 140G, produzida com borracha e compostos para uso em solo brasileiro, com registro e licença INMETRO. (ALMOXARIFADO)
</t>
  </si>
  <si>
    <t xml:space="preserve">Protetores novos de 1ª viagem, medida aro 24, para uso na niveladora N. Holand 140G, produzido com borracha e composto para uso em solo brasileiro, com registro e licença do INMETRO. (ALMOXARIFADO)
</t>
  </si>
  <si>
    <t xml:space="preserve">Protetores novos, 1ª viagem, medida 17.5x25, para uso nas pás carregadeiras e Retro, produzido com borracha e compostos para uso em solo brasileiro, com registro e licença INMETRO. (ALMOXARIFADO)
</t>
  </si>
  <si>
    <t xml:space="preserve">Câmaras de ar novas, 1ª viagem, medida 1000x20, para uso nos caminhões da frota municipal, produzido com borracha e compostos para uso em solo brasileiro, com registro e licença INMETRO. (ALMOXARIFADO)
</t>
  </si>
  <si>
    <t xml:space="preserve">Protetores novos, 1ª viagem, medida aro 20 para uso nos veículo da frota municipal, produzido com borracha e compostos para uso  em solo brasileiro, com registro e licença INMETRO. (ALMOXARIFADO)
</t>
  </si>
  <si>
    <t xml:space="preserve">Câmaras de ar novas, 1ª viagem, medida 900x20, para uso nos caminhões da frota municipal, produzido com borracha e compostos, para uso em solo brasileiro, com licença e registro INMETRO. (ALMOXARIFADO)
</t>
  </si>
  <si>
    <t xml:space="preserve">pneus novos de 1ª linha, radial, medida 205 / 75 R16C, com o certificado do Imetro, produzido com borracha e composto para solo brasileiro.(MEIO AMBIENTE).
</t>
  </si>
  <si>
    <t xml:space="preserve">PNEUS LISO 1000 x 20, novo ( primeira vida), com certificação Compulsória INMETRO. (EDUCAÇÃO).
</t>
  </si>
  <si>
    <t xml:space="preserve">PNES LISO 275/80-R.22.5, novo ( primeira vida), com certificação Compulsória INMETRO.(EDUCAÇÃO).
</t>
  </si>
  <si>
    <t xml:space="preserve">PNEUS  LISO 215/75-R.17.5, NOVO ( primeira vida), com certificação Compulsória INMETRO (MICRO) (EDUCAÇÃO).
</t>
  </si>
  <si>
    <t xml:space="preserve">PNEUS LISO 225/70-R.15, novo ( primeira vida) com certificação Compulsória INMETRO (VAN) (EDUCAÇÃO).
</t>
  </si>
  <si>
    <t xml:space="preserve">PNEUS LISO 165/70-R.13, novo( primeira vida), com certificação Compulsória INMETRO (FIORINO) (EDUCAÇÃO).
</t>
  </si>
  <si>
    <t xml:space="preserve">PNEUS LISO 195/55.R.15, novo ( primeira vida), com certificação Compulsória INMETRO ( VOIAGE) (EDUCAÇÃO).
</t>
  </si>
  <si>
    <t xml:space="preserve">PNEUS LISO 175/65-R.14, novo (primeira vida), com certificação Compulsória INMETRO (KA)(EDUCAÇÃO).
</t>
  </si>
  <si>
    <t xml:space="preserve">Pneus liso radial 175x70x14. novo ( primeira vida), com certificação Compulsória INMETRO(SAÚDE).
</t>
  </si>
  <si>
    <t xml:space="preserve">Pneus liso radial 175x70x13.novo ( primeira vida), com certificação Compulsória INMETRO (SAÚDE).
</t>
  </si>
  <si>
    <t xml:space="preserve">Pneus liso radial 225X70X15C. novo ( primeira vida), com certificação Compulsória INMETRO(SAÚDE).
</t>
  </si>
  <si>
    <t xml:space="preserve">Pneus liso radial 195X65X15.novo ( primeira vida), com certificação Compulsória INMETRO (SAÚDE).
</t>
  </si>
  <si>
    <t xml:space="preserve">Pneus liso radial 215X75X17,5. novo ( primeira vida), com certificação Compulsória INMETRO(SAÚDE).
</t>
  </si>
  <si>
    <t xml:space="preserve">Pneus liso radial 225X75X16C. novo ( primeira vida), com certificação Compulsória INMETRO(SAÚDE).
</t>
  </si>
  <si>
    <t xml:space="preserve">Pneus liso radial 205X70X15C.novo ( primeira vida), com certificação Compulsória INMETRO (SAÚDE).
</t>
  </si>
  <si>
    <t xml:space="preserve">Pneus liso radial 225X75X17.5. novo ( primeira vida), com certificação Compulsória INMETRO(SAÚDE).
</t>
  </si>
  <si>
    <t xml:space="preserve">Pneus liso radial 215X70X16C.novo ( primeira vida), com certificação Compulsória INMETRO (SAÚDE).
</t>
  </si>
  <si>
    <t xml:space="preserve">Pneus liso radial 225X65X16C .novo ( primeira vida), com certificação Compulsória INMETRO(SAÚDE).
</t>
  </si>
  <si>
    <t xml:space="preserve">Pneus liso radial 185X70X14C. novo ( primeira vida), com certificação Compulsória INMETRO(SAÚDE).
</t>
  </si>
  <si>
    <t xml:space="preserve">PNEUS 225/50R17.novo ( primeira vida), com certificação Compulsória INMETRO (ADMINISTRAÇÃO).
</t>
  </si>
  <si>
    <t xml:space="preserve">PNEUS 205/55R16.novo ( primeira vida), com certificação Compulsória INMETRO (ADMINISTRAÇÃO).
</t>
  </si>
  <si>
    <t xml:space="preserve">PNEUS 175/65R/14novo ( primeira vida), com certificação Compulsória INMETRO(ADMINISTRAÇÃO).
</t>
  </si>
  <si>
    <t xml:space="preserve">PNEUS 185R/14-C. novo ( primeira vida), com certificação Compulsória INMETRO(ADMINISTRAÇÃO).
</t>
  </si>
  <si>
    <t xml:space="preserve">"PNEU 175/65 R14
Pneus novos para veículos automotivos, com no máximo 1 ano de fabricação da data do fornecimento, material banda rodagem borracha alta resistência, tipo estrutura carcaça radial sem câmara, dimensões 175/65 r14, padrão de qualidade Goodyear, Pirelli, Firestone, Michelin ou superior, com selo de inspeção do INMETRO, garantia do fabricante de 48 meses contra defeitos de fabricação, destinados aos veículos Ford Fiesta e Ford KA .(ASSISTÊNCIA)
"
</t>
  </si>
  <si>
    <t xml:space="preserve">"PNEU 165/70 R13 
Pneus novos para veículos automotivos, com no máximo 1 ano de fabricação da data do fornecimento, material banda rodagem borracha alta resistência, tipo estrutura carcaça radial sem câmara, dimensões 165/70 r13, padrão de qualidade Goodyear, Pirelli, Firestone, Michelin ou superior, com selo de inspeção do INMETRO, garantia do fabricante de 48 meses contra defeitos de fabricação, destinado ao veículo Chevrolet Celta. (ASSISTÊNCIA)
"
</t>
  </si>
  <si>
    <t xml:space="preserve">"PNEU 205 X 70 X 15C
Pneus novos para veículos automotivos, com no máximo 1 ano de fabricação da data do fornecimento, material banda rodagem borracha alta resistência, tipo estrutura carcaça radial sem câmara, dimensões 205 X 70 X 15C, padrão de qualidade Goodyear, Pirelli, Firestone, Michelin ou superior, com selo de inspeção do INMETRO, garantia do fabricante de 48 meses contra defeitos de fabricação, destinado ao veículo Fiat Ducato
"
</t>
  </si>
  <si>
    <t xml:space="preserve">"PNEU 195/55 R-16 
Pneus novos para veículos automotivos, com no máximo 1 ano de fabricação da data do fornecimento, material banda rodagem borracha alta resistência, tipo estrutura carcaça radial sem câmara, dimensões 195/55 R-16, padrão de qualidade Goodyear, Pirelli, Firestone, Michelin ou superior, com selo de inspeção do INMETRO, garantia do fabricante de 48 meses contra defeitos de fabricação, destinado ao veículo Citroen Air CROSS.(ASSISTÊNCIA)
"
</t>
  </si>
  <si>
    <t xml:space="preserve">"PNEU 195/55 R-15
Pneus novos para veículos automotivos, com no máximo 1 ano de fabricação da data do fornecimento, material banda rodagem borracha alta resistência, tipo estrutura carcaça radial sem câmara, dimensões 195/55 R-15, padrão de qualidade Goodyear, Pirelli, Firestone, Michelin ou superior, com selo de inspeção do INMETRO, garantia do fabricante de 48 meses contra defeitos de fabricação, destinado ao veículo Volkswagen Voyage. (ASSISTÊNCIA)
"
</t>
  </si>
  <si>
    <t xml:space="preserve">Pneus liso radial 255X70X16. novo ( primeira vida), com certificação Compulsória INMETRO(SAÚDE).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</si>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</sst>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5">
      <c r="A17">
        <v>13</v>
      </c>
      <c r="B17">
        <v>38</v>
      </c>
      <c r="C17">
        <v>2023</v>
      </c>
      <c r="D17">
        <v>1</v>
      </c>
      <c r="G17" s="15">
        <v>1</v>
      </c>
      <c r="H17" s="20" t="s">
        <v>22</v>
      </c>
      <c r="I17" s="23">
        <v>20</v>
      </c>
      <c r="J17" s="23" t="s">
        <v>23</v>
      </c>
      <c r="K17" s="15"/>
      <c r="L17" s="7"/>
      <c r="M17" s="2"/>
      <c r="N17" s="2"/>
      <c r="O17" s="29">
        <f>(IF(AND(J17&gt;0,J17&lt;=I17),J17,I17)*(L17-M17+N17))</f>
        <v>0</v>
      </c>
      <c r="P17" s="12"/>
      <c r="Q17" s="2"/>
      <c r="R17" s="2"/>
    </row>
    <row r="18" spans="1:18" ht="67.5">
      <c r="A18">
        <v>13</v>
      </c>
      <c r="B18">
        <v>38</v>
      </c>
      <c r="C18">
        <v>2023</v>
      </c>
      <c r="D18">
        <v>2</v>
      </c>
      <c r="G18" s="15">
        <v>2</v>
      </c>
      <c r="H18" s="20" t="s">
        <v>24</v>
      </c>
      <c r="I18" s="23">
        <v>50</v>
      </c>
      <c r="J18" s="23" t="s">
        <v>23</v>
      </c>
      <c r="K18" s="15"/>
      <c r="L18" s="7"/>
      <c r="M18" s="2"/>
      <c r="N18" s="2"/>
      <c r="O18" s="29">
        <f>(IF(AND(J18&gt;0,J18&lt;=I18),J18,I18)*(L18-M18+N18))</f>
        <v>0</v>
      </c>
      <c r="P18" s="12"/>
      <c r="Q18" s="2"/>
      <c r="R18" s="2"/>
    </row>
    <row r="19" spans="1:18" ht="67.5">
      <c r="A19">
        <v>13</v>
      </c>
      <c r="B19">
        <v>38</v>
      </c>
      <c r="C19">
        <v>2023</v>
      </c>
      <c r="D19">
        <v>3</v>
      </c>
      <c r="G19" s="15">
        <v>3</v>
      </c>
      <c r="H19" s="20" t="s">
        <v>25</v>
      </c>
      <c r="I19" s="23">
        <v>16</v>
      </c>
      <c r="J19" s="23" t="s">
        <v>23</v>
      </c>
      <c r="K19" s="15"/>
      <c r="L19" s="7"/>
      <c r="M19" s="2"/>
      <c r="N19" s="2"/>
      <c r="O19" s="29">
        <f>(IF(AND(J19&gt;0,J19&lt;=I19),J19,I19)*(L19-M19+N19))</f>
        <v>0</v>
      </c>
      <c r="P19" s="12"/>
      <c r="Q19" s="2"/>
      <c r="R19" s="2"/>
    </row>
    <row r="20" spans="1:18" ht="67.5">
      <c r="A20">
        <v>13</v>
      </c>
      <c r="B20">
        <v>38</v>
      </c>
      <c r="C20">
        <v>2023</v>
      </c>
      <c r="D20">
        <v>4</v>
      </c>
      <c r="G20" s="15">
        <v>4</v>
      </c>
      <c r="H20" s="20" t="s">
        <v>26</v>
      </c>
      <c r="I20" s="23">
        <v>12</v>
      </c>
      <c r="J20" s="23" t="s">
        <v>23</v>
      </c>
      <c r="K20" s="15"/>
      <c r="L20" s="7"/>
      <c r="M20" s="2"/>
      <c r="N20" s="2"/>
      <c r="O20" s="29">
        <f>(IF(AND(J20&gt;0,J20&lt;=I20),J20,I20)*(L20-M20+N20))</f>
        <v>0</v>
      </c>
      <c r="P20" s="12"/>
      <c r="Q20" s="2"/>
      <c r="R20" s="2"/>
    </row>
    <row r="21" spans="1:18" ht="67.5">
      <c r="A21">
        <v>13</v>
      </c>
      <c r="B21">
        <v>38</v>
      </c>
      <c r="C21">
        <v>2023</v>
      </c>
      <c r="D21">
        <v>5</v>
      </c>
      <c r="G21" s="15">
        <v>5</v>
      </c>
      <c r="H21" s="20" t="s">
        <v>27</v>
      </c>
      <c r="I21" s="23">
        <v>40</v>
      </c>
      <c r="J21" s="23" t="s">
        <v>23</v>
      </c>
      <c r="K21" s="15"/>
      <c r="L21" s="7"/>
      <c r="M21" s="2"/>
      <c r="N21" s="2"/>
      <c r="O21" s="29">
        <f>(IF(AND(J21&gt;0,J21&lt;=I21),J21,I21)*(L21-M21+N21))</f>
        <v>0</v>
      </c>
      <c r="P21" s="12"/>
      <c r="Q21" s="2"/>
      <c r="R21" s="2"/>
    </row>
    <row r="22" spans="1:18" ht="67.5">
      <c r="A22">
        <v>13</v>
      </c>
      <c r="B22">
        <v>38</v>
      </c>
      <c r="C22">
        <v>2023</v>
      </c>
      <c r="D22">
        <v>6</v>
      </c>
      <c r="G22" s="15">
        <v>6</v>
      </c>
      <c r="H22" s="20" t="s">
        <v>28</v>
      </c>
      <c r="I22" s="23">
        <v>20</v>
      </c>
      <c r="J22" s="23" t="s">
        <v>23</v>
      </c>
      <c r="K22" s="15"/>
      <c r="L22" s="7"/>
      <c r="M22" s="2"/>
      <c r="N22" s="2"/>
      <c r="O22" s="29">
        <f>(IF(AND(J22&gt;0,J22&lt;=I22),J22,I22)*(L22-M22+N22))</f>
        <v>0</v>
      </c>
      <c r="P22" s="12"/>
      <c r="Q22" s="2"/>
      <c r="R22" s="2"/>
    </row>
    <row r="23" spans="1:18" ht="67.5">
      <c r="A23">
        <v>13</v>
      </c>
      <c r="B23">
        <v>38</v>
      </c>
      <c r="C23">
        <v>2023</v>
      </c>
      <c r="D23">
        <v>7</v>
      </c>
      <c r="G23" s="15">
        <v>7</v>
      </c>
      <c r="H23" s="20" t="s">
        <v>28</v>
      </c>
      <c r="I23" s="23">
        <v>8</v>
      </c>
      <c r="J23" s="23" t="s">
        <v>23</v>
      </c>
      <c r="K23" s="15"/>
      <c r="L23" s="7"/>
      <c r="M23" s="2"/>
      <c r="N23" s="2"/>
      <c r="O23" s="29">
        <f>(IF(AND(J23&gt;0,J23&lt;=I23),J23,I23)*(L23-M23+N23))</f>
        <v>0</v>
      </c>
      <c r="P23" s="12"/>
      <c r="Q23" s="2"/>
      <c r="R23" s="2"/>
    </row>
    <row r="24" spans="1:18" ht="67.5">
      <c r="A24">
        <v>13</v>
      </c>
      <c r="B24">
        <v>38</v>
      </c>
      <c r="C24">
        <v>2023</v>
      </c>
      <c r="D24">
        <v>8</v>
      </c>
      <c r="G24" s="15">
        <v>8</v>
      </c>
      <c r="H24" s="20" t="s">
        <v>29</v>
      </c>
      <c r="I24" s="23">
        <v>20</v>
      </c>
      <c r="J24" s="23" t="s">
        <v>23</v>
      </c>
      <c r="K24" s="15"/>
      <c r="L24" s="7"/>
      <c r="M24" s="2"/>
      <c r="N24" s="2"/>
      <c r="O24" s="29">
        <f>(IF(AND(J24&gt;0,J24&lt;=I24),J24,I24)*(L24-M24+N24))</f>
        <v>0</v>
      </c>
      <c r="P24" s="12"/>
      <c r="Q24" s="2"/>
      <c r="R24" s="2"/>
    </row>
    <row r="25" spans="1:18" ht="67.5">
      <c r="A25">
        <v>13</v>
      </c>
      <c r="B25">
        <v>38</v>
      </c>
      <c r="C25">
        <v>2023</v>
      </c>
      <c r="D25">
        <v>9</v>
      </c>
      <c r="G25" s="15">
        <v>9</v>
      </c>
      <c r="H25" s="20" t="s">
        <v>30</v>
      </c>
      <c r="I25" s="23">
        <v>16</v>
      </c>
      <c r="J25" s="23" t="s">
        <v>23</v>
      </c>
      <c r="K25" s="15"/>
      <c r="L25" s="7"/>
      <c r="M25" s="2"/>
      <c r="N25" s="2"/>
      <c r="O25" s="29">
        <f>(IF(AND(J25&gt;0,J25&lt;=I25),J25,I25)*(L25-M25+N25))</f>
        <v>0</v>
      </c>
      <c r="P25" s="12"/>
      <c r="Q25" s="2"/>
      <c r="R25" s="2"/>
    </row>
    <row r="26" spans="1:18" ht="67.5">
      <c r="A26">
        <v>13</v>
      </c>
      <c r="B26">
        <v>38</v>
      </c>
      <c r="C26">
        <v>2023</v>
      </c>
      <c r="D26">
        <v>10</v>
      </c>
      <c r="G26" s="15">
        <v>10</v>
      </c>
      <c r="H26" s="20" t="s">
        <v>31</v>
      </c>
      <c r="I26" s="23">
        <v>4</v>
      </c>
      <c r="J26" s="23" t="s">
        <v>23</v>
      </c>
      <c r="K26" s="15"/>
      <c r="L26" s="7"/>
      <c r="M26" s="2"/>
      <c r="N26" s="2"/>
      <c r="O26" s="29">
        <f>(IF(AND(J26&gt;0,J26&lt;=I26),J26,I26)*(L26-M26+N26))</f>
        <v>0</v>
      </c>
      <c r="P26" s="12"/>
      <c r="Q26" s="2"/>
      <c r="R26" s="2"/>
    </row>
    <row r="27" spans="1:18" ht="67.5">
      <c r="A27">
        <v>13</v>
      </c>
      <c r="B27">
        <v>38</v>
      </c>
      <c r="C27">
        <v>2023</v>
      </c>
      <c r="D27">
        <v>11</v>
      </c>
      <c r="G27" s="15">
        <v>11</v>
      </c>
      <c r="H27" s="20" t="s">
        <v>32</v>
      </c>
      <c r="I27" s="23">
        <v>4</v>
      </c>
      <c r="J27" s="23" t="s">
        <v>23</v>
      </c>
      <c r="K27" s="15"/>
      <c r="L27" s="7"/>
      <c r="M27" s="2"/>
      <c r="N27" s="2"/>
      <c r="O27" s="29">
        <f>(IF(AND(J27&gt;0,J27&lt;=I27),J27,I27)*(L27-M27+N27))</f>
        <v>0</v>
      </c>
      <c r="P27" s="12"/>
      <c r="Q27" s="2"/>
      <c r="R27" s="2"/>
    </row>
    <row r="28" spans="1:18" ht="67.5">
      <c r="A28">
        <v>13</v>
      </c>
      <c r="B28">
        <v>38</v>
      </c>
      <c r="C28">
        <v>2023</v>
      </c>
      <c r="D28">
        <v>12</v>
      </c>
      <c r="G28" s="15">
        <v>12</v>
      </c>
      <c r="H28" s="20" t="s">
        <v>33</v>
      </c>
      <c r="I28" s="23">
        <v>16</v>
      </c>
      <c r="J28" s="23" t="s">
        <v>23</v>
      </c>
      <c r="K28" s="15"/>
      <c r="L28" s="7"/>
      <c r="M28" s="2"/>
      <c r="N28" s="2"/>
      <c r="O28" s="29">
        <f>(IF(AND(J28&gt;0,J28&lt;=I28),J28,I28)*(L28-M28+N28))</f>
        <v>0</v>
      </c>
      <c r="P28" s="12"/>
      <c r="Q28" s="2"/>
      <c r="R28" s="2"/>
    </row>
    <row r="29" spans="1:18" ht="67.5">
      <c r="A29">
        <v>13</v>
      </c>
      <c r="B29">
        <v>38</v>
      </c>
      <c r="C29">
        <v>2023</v>
      </c>
      <c r="D29">
        <v>13</v>
      </c>
      <c r="G29" s="15">
        <v>13</v>
      </c>
      <c r="H29" s="20" t="s">
        <v>34</v>
      </c>
      <c r="I29" s="23">
        <v>24</v>
      </c>
      <c r="J29" s="23" t="s">
        <v>23</v>
      </c>
      <c r="K29" s="15"/>
      <c r="L29" s="7"/>
      <c r="M29" s="2"/>
      <c r="N29" s="2"/>
      <c r="O29" s="29">
        <f>(IF(AND(J29&gt;0,J29&lt;=I29),J29,I29)*(L29-M29+N29))</f>
        <v>0</v>
      </c>
      <c r="P29" s="12"/>
      <c r="Q29" s="2"/>
      <c r="R29" s="2"/>
    </row>
    <row r="30" spans="1:18" ht="67.5">
      <c r="A30">
        <v>13</v>
      </c>
      <c r="B30">
        <v>38</v>
      </c>
      <c r="C30">
        <v>2023</v>
      </c>
      <c r="D30">
        <v>14</v>
      </c>
      <c r="G30" s="15">
        <v>14</v>
      </c>
      <c r="H30" s="20" t="s">
        <v>35</v>
      </c>
      <c r="I30" s="23">
        <v>20</v>
      </c>
      <c r="J30" s="23" t="s">
        <v>23</v>
      </c>
      <c r="K30" s="15"/>
      <c r="L30" s="7"/>
      <c r="M30" s="2"/>
      <c r="N30" s="2"/>
      <c r="O30" s="29">
        <f>(IF(AND(J30&gt;0,J30&lt;=I30),J30,I30)*(L30-M30+N30))</f>
        <v>0</v>
      </c>
      <c r="P30" s="12"/>
      <c r="Q30" s="2"/>
      <c r="R30" s="2"/>
    </row>
    <row r="31" spans="1:18" ht="67.5">
      <c r="A31">
        <v>13</v>
      </c>
      <c r="B31">
        <v>38</v>
      </c>
      <c r="C31">
        <v>2023</v>
      </c>
      <c r="D31">
        <v>15</v>
      </c>
      <c r="G31" s="15">
        <v>15</v>
      </c>
      <c r="H31" s="20" t="s">
        <v>36</v>
      </c>
      <c r="I31" s="23">
        <v>8</v>
      </c>
      <c r="J31" s="23" t="s">
        <v>23</v>
      </c>
      <c r="K31" s="15"/>
      <c r="L31" s="7"/>
      <c r="M31" s="2"/>
      <c r="N31" s="2"/>
      <c r="O31" s="29">
        <f>(IF(AND(J31&gt;0,J31&lt;=I31),J31,I31)*(L31-M31+N31))</f>
        <v>0</v>
      </c>
      <c r="P31" s="12"/>
      <c r="Q31" s="2"/>
      <c r="R31" s="2"/>
    </row>
    <row r="32" spans="1:18" ht="67.5">
      <c r="A32">
        <v>13</v>
      </c>
      <c r="B32">
        <v>38</v>
      </c>
      <c r="C32">
        <v>2023</v>
      </c>
      <c r="D32">
        <v>16</v>
      </c>
      <c r="G32" s="15">
        <v>16</v>
      </c>
      <c r="H32" s="20" t="s">
        <v>37</v>
      </c>
      <c r="I32" s="23">
        <v>2</v>
      </c>
      <c r="J32" s="23" t="s">
        <v>23</v>
      </c>
      <c r="K32" s="15"/>
      <c r="L32" s="7"/>
      <c r="M32" s="2"/>
      <c r="N32" s="2"/>
      <c r="O32" s="29">
        <f>(IF(AND(J32&gt;0,J32&lt;=I32),J32,I32)*(L32-M32+N32))</f>
        <v>0</v>
      </c>
      <c r="P32" s="12"/>
      <c r="Q32" s="2"/>
      <c r="R32" s="2"/>
    </row>
    <row r="33" spans="1:18" ht="67.5">
      <c r="A33">
        <v>13</v>
      </c>
      <c r="B33">
        <v>38</v>
      </c>
      <c r="C33">
        <v>2023</v>
      </c>
      <c r="D33">
        <v>17</v>
      </c>
      <c r="G33" s="15">
        <v>17</v>
      </c>
      <c r="H33" s="20" t="s">
        <v>38</v>
      </c>
      <c r="I33" s="23">
        <v>8</v>
      </c>
      <c r="J33" s="23" t="s">
        <v>23</v>
      </c>
      <c r="K33" s="15"/>
      <c r="L33" s="7"/>
      <c r="M33" s="2"/>
      <c r="N33" s="2"/>
      <c r="O33" s="29">
        <f>(IF(AND(J33&gt;0,J33&lt;=I33),J33,I33)*(L33-M33+N33))</f>
        <v>0</v>
      </c>
      <c r="P33" s="12"/>
      <c r="Q33" s="2"/>
      <c r="R33" s="2"/>
    </row>
    <row r="34" spans="1:18" ht="56.25">
      <c r="A34">
        <v>13</v>
      </c>
      <c r="B34">
        <v>38</v>
      </c>
      <c r="C34">
        <v>2023</v>
      </c>
      <c r="D34">
        <v>18</v>
      </c>
      <c r="G34" s="15">
        <v>18</v>
      </c>
      <c r="H34" s="20" t="s">
        <v>39</v>
      </c>
      <c r="I34" s="23">
        <v>4</v>
      </c>
      <c r="J34" s="23" t="s">
        <v>23</v>
      </c>
      <c r="K34" s="15"/>
      <c r="L34" s="7"/>
      <c r="M34" s="2"/>
      <c r="N34" s="2"/>
      <c r="O34" s="29">
        <f>(IF(AND(J34&gt;0,J34&lt;=I34),J34,I34)*(L34-M34+N34))</f>
        <v>0</v>
      </c>
      <c r="P34" s="12"/>
      <c r="Q34" s="2"/>
      <c r="R34" s="2"/>
    </row>
    <row r="35" spans="1:18" ht="56.25">
      <c r="A35">
        <v>13</v>
      </c>
      <c r="B35">
        <v>38</v>
      </c>
      <c r="C35">
        <v>2023</v>
      </c>
      <c r="D35">
        <v>19</v>
      </c>
      <c r="G35" s="15">
        <v>19</v>
      </c>
      <c r="H35" s="20" t="s">
        <v>40</v>
      </c>
      <c r="I35" s="23">
        <v>4</v>
      </c>
      <c r="J35" s="23" t="s">
        <v>23</v>
      </c>
      <c r="K35" s="15"/>
      <c r="L35" s="7"/>
      <c r="M35" s="2"/>
      <c r="N35" s="2"/>
      <c r="O35" s="29">
        <f>(IF(AND(J35&gt;0,J35&lt;=I35),J35,I35)*(L35-M35+N35))</f>
        <v>0</v>
      </c>
      <c r="P35" s="12"/>
      <c r="Q35" s="2"/>
      <c r="R35" s="2"/>
    </row>
    <row r="36" spans="1:18" ht="67.5">
      <c r="A36">
        <v>13</v>
      </c>
      <c r="B36">
        <v>38</v>
      </c>
      <c r="C36">
        <v>2023</v>
      </c>
      <c r="D36">
        <v>20</v>
      </c>
      <c r="G36" s="15">
        <v>20</v>
      </c>
      <c r="H36" s="20" t="s">
        <v>41</v>
      </c>
      <c r="I36" s="23">
        <v>4</v>
      </c>
      <c r="J36" s="23" t="s">
        <v>23</v>
      </c>
      <c r="K36" s="15"/>
      <c r="L36" s="7"/>
      <c r="M36" s="2"/>
      <c r="N36" s="2"/>
      <c r="O36" s="29">
        <f>(IF(AND(J36&gt;0,J36&lt;=I36),J36,I36)*(L36-M36+N36))</f>
        <v>0</v>
      </c>
      <c r="P36" s="12"/>
      <c r="Q36" s="2"/>
      <c r="R36" s="2"/>
    </row>
    <row r="37" spans="1:18" ht="67.5">
      <c r="A37">
        <v>13</v>
      </c>
      <c r="B37">
        <v>38</v>
      </c>
      <c r="C37">
        <v>2023</v>
      </c>
      <c r="D37">
        <v>21</v>
      </c>
      <c r="G37" s="15">
        <v>21</v>
      </c>
      <c r="H37" s="20" t="s">
        <v>42</v>
      </c>
      <c r="I37" s="23">
        <v>4</v>
      </c>
      <c r="J37" s="23" t="s">
        <v>23</v>
      </c>
      <c r="K37" s="15"/>
      <c r="L37" s="7"/>
      <c r="M37" s="2"/>
      <c r="N37" s="2"/>
      <c r="O37" s="29">
        <f>(IF(AND(J37&gt;0,J37&lt;=I37),J37,I37)*(L37-M37+N37))</f>
        <v>0</v>
      </c>
      <c r="P37" s="12"/>
      <c r="Q37" s="2"/>
      <c r="R37" s="2"/>
    </row>
    <row r="38" spans="1:18" ht="67.5">
      <c r="A38">
        <v>13</v>
      </c>
      <c r="B38">
        <v>38</v>
      </c>
      <c r="C38">
        <v>2023</v>
      </c>
      <c r="D38">
        <v>22</v>
      </c>
      <c r="G38" s="15">
        <v>22</v>
      </c>
      <c r="H38" s="20" t="s">
        <v>43</v>
      </c>
      <c r="I38" s="23">
        <v>4</v>
      </c>
      <c r="J38" s="23" t="s">
        <v>23</v>
      </c>
      <c r="K38" s="15"/>
      <c r="L38" s="7"/>
      <c r="M38" s="2"/>
      <c r="N38" s="2"/>
      <c r="O38" s="29">
        <f>(IF(AND(J38&gt;0,J38&lt;=I38),J38,I38)*(L38-M38+N38))</f>
        <v>0</v>
      </c>
      <c r="P38" s="12"/>
      <c r="Q38" s="2"/>
      <c r="R38" s="2"/>
    </row>
    <row r="39" spans="1:18" ht="67.5">
      <c r="A39">
        <v>13</v>
      </c>
      <c r="B39">
        <v>38</v>
      </c>
      <c r="C39">
        <v>2023</v>
      </c>
      <c r="D39">
        <v>23</v>
      </c>
      <c r="G39" s="15">
        <v>23</v>
      </c>
      <c r="H39" s="20" t="s">
        <v>44</v>
      </c>
      <c r="I39" s="23">
        <v>4</v>
      </c>
      <c r="J39" s="23" t="s">
        <v>23</v>
      </c>
      <c r="K39" s="15"/>
      <c r="L39" s="7"/>
      <c r="M39" s="2"/>
      <c r="N39" s="2"/>
      <c r="O39" s="29">
        <f>(IF(AND(J39&gt;0,J39&lt;=I39),J39,I39)*(L39-M39+N39))</f>
        <v>0</v>
      </c>
      <c r="P39" s="12"/>
      <c r="Q39" s="2"/>
      <c r="R39" s="2"/>
    </row>
    <row r="40" spans="1:18" ht="67.5">
      <c r="A40">
        <v>13</v>
      </c>
      <c r="B40">
        <v>38</v>
      </c>
      <c r="C40">
        <v>2023</v>
      </c>
      <c r="D40">
        <v>24</v>
      </c>
      <c r="G40" s="15">
        <v>24</v>
      </c>
      <c r="H40" s="20" t="s">
        <v>45</v>
      </c>
      <c r="I40" s="23">
        <v>20</v>
      </c>
      <c r="J40" s="23" t="s">
        <v>23</v>
      </c>
      <c r="K40" s="15"/>
      <c r="L40" s="7"/>
      <c r="M40" s="2"/>
      <c r="N40" s="2"/>
      <c r="O40" s="29">
        <f>(IF(AND(J40&gt;0,J40&lt;=I40),J40,I40)*(L40-M40+N40))</f>
        <v>0</v>
      </c>
      <c r="P40" s="12"/>
      <c r="Q40" s="2"/>
      <c r="R40" s="2"/>
    </row>
    <row r="41" spans="1:18" ht="56.25">
      <c r="A41">
        <v>13</v>
      </c>
      <c r="B41">
        <v>38</v>
      </c>
      <c r="C41">
        <v>2023</v>
      </c>
      <c r="D41">
        <v>25</v>
      </c>
      <c r="G41" s="15">
        <v>25</v>
      </c>
      <c r="H41" s="20" t="s">
        <v>46</v>
      </c>
      <c r="I41" s="23">
        <v>8</v>
      </c>
      <c r="J41" s="23" t="s">
        <v>23</v>
      </c>
      <c r="K41" s="15"/>
      <c r="L41" s="7"/>
      <c r="M41" s="2"/>
      <c r="N41" s="2"/>
      <c r="O41" s="29">
        <f>(IF(AND(J41&gt;0,J41&lt;=I41),J41,I41)*(L41-M41+N41))</f>
        <v>0</v>
      </c>
      <c r="P41" s="12"/>
      <c r="Q41" s="2"/>
      <c r="R41" s="2"/>
    </row>
    <row r="42" spans="1:18" ht="56.25">
      <c r="A42">
        <v>13</v>
      </c>
      <c r="B42">
        <v>38</v>
      </c>
      <c r="C42">
        <v>2023</v>
      </c>
      <c r="D42">
        <v>26</v>
      </c>
      <c r="G42" s="15">
        <v>26</v>
      </c>
      <c r="H42" s="20" t="s">
        <v>47</v>
      </c>
      <c r="I42" s="23">
        <v>12</v>
      </c>
      <c r="J42" s="23" t="s">
        <v>23</v>
      </c>
      <c r="K42" s="15"/>
      <c r="L42" s="7"/>
      <c r="M42" s="2"/>
      <c r="N42" s="2"/>
      <c r="O42" s="29">
        <f>(IF(AND(J42&gt;0,J42&lt;=I42),J42,I42)*(L42-M42+N42))</f>
        <v>0</v>
      </c>
      <c r="P42" s="12"/>
      <c r="Q42" s="2"/>
      <c r="R42" s="2"/>
    </row>
    <row r="43" spans="1:18" ht="56.25">
      <c r="A43">
        <v>13</v>
      </c>
      <c r="B43">
        <v>38</v>
      </c>
      <c r="C43">
        <v>2023</v>
      </c>
      <c r="D43">
        <v>27</v>
      </c>
      <c r="G43" s="15">
        <v>27</v>
      </c>
      <c r="H43" s="20" t="s">
        <v>48</v>
      </c>
      <c r="I43" s="23">
        <v>24</v>
      </c>
      <c r="J43" s="23" t="s">
        <v>23</v>
      </c>
      <c r="K43" s="15"/>
      <c r="L43" s="7"/>
      <c r="M43" s="2"/>
      <c r="N43" s="2"/>
      <c r="O43" s="29">
        <f>(IF(AND(J43&gt;0,J43&lt;=I43),J43,I43)*(L43-M43+N43))</f>
        <v>0</v>
      </c>
      <c r="P43" s="12"/>
      <c r="Q43" s="2"/>
      <c r="R43" s="2"/>
    </row>
    <row r="44" spans="1:18" ht="56.25">
      <c r="A44">
        <v>13</v>
      </c>
      <c r="B44">
        <v>38</v>
      </c>
      <c r="C44">
        <v>2023</v>
      </c>
      <c r="D44">
        <v>28</v>
      </c>
      <c r="G44" s="15">
        <v>28</v>
      </c>
      <c r="H44" s="20" t="s">
        <v>49</v>
      </c>
      <c r="I44" s="23">
        <v>24</v>
      </c>
      <c r="J44" s="23" t="s">
        <v>23</v>
      </c>
      <c r="K44" s="15"/>
      <c r="L44" s="7"/>
      <c r="M44" s="2"/>
      <c r="N44" s="2"/>
      <c r="O44" s="29">
        <f>(IF(AND(J44&gt;0,J44&lt;=I44),J44,I44)*(L44-M44+N44))</f>
        <v>0</v>
      </c>
      <c r="P44" s="12"/>
      <c r="Q44" s="2"/>
      <c r="R44" s="2"/>
    </row>
    <row r="45" spans="1:18" ht="56.25">
      <c r="A45">
        <v>13</v>
      </c>
      <c r="B45">
        <v>38</v>
      </c>
      <c r="C45">
        <v>2023</v>
      </c>
      <c r="D45">
        <v>29</v>
      </c>
      <c r="G45" s="15">
        <v>29</v>
      </c>
      <c r="H45" s="20" t="s">
        <v>50</v>
      </c>
      <c r="I45" s="23">
        <v>24</v>
      </c>
      <c r="J45" s="23" t="s">
        <v>23</v>
      </c>
      <c r="K45" s="15"/>
      <c r="L45" s="7"/>
      <c r="M45" s="2"/>
      <c r="N45" s="2"/>
      <c r="O45" s="29">
        <f>(IF(AND(J45&gt;0,J45&lt;=I45),J45,I45)*(L45-M45+N45))</f>
        <v>0</v>
      </c>
      <c r="P45" s="12"/>
      <c r="Q45" s="2"/>
      <c r="R45" s="2"/>
    </row>
    <row r="46" spans="1:18" ht="56.25">
      <c r="A46">
        <v>13</v>
      </c>
      <c r="B46">
        <v>38</v>
      </c>
      <c r="C46">
        <v>2023</v>
      </c>
      <c r="D46">
        <v>30</v>
      </c>
      <c r="G46" s="15">
        <v>30</v>
      </c>
      <c r="H46" s="20" t="s">
        <v>51</v>
      </c>
      <c r="I46" s="23">
        <v>40</v>
      </c>
      <c r="J46" s="23" t="s">
        <v>23</v>
      </c>
      <c r="K46" s="15"/>
      <c r="L46" s="7"/>
      <c r="M46" s="2"/>
      <c r="N46" s="2"/>
      <c r="O46" s="29">
        <f>(IF(AND(J46&gt;0,J46&lt;=I46),J46,I46)*(L46-M46+N46))</f>
        <v>0</v>
      </c>
      <c r="P46" s="12"/>
      <c r="Q46" s="2"/>
      <c r="R46" s="2"/>
    </row>
    <row r="47" spans="1:18" ht="56.25">
      <c r="A47">
        <v>13</v>
      </c>
      <c r="B47">
        <v>38</v>
      </c>
      <c r="C47">
        <v>2023</v>
      </c>
      <c r="D47">
        <v>31</v>
      </c>
      <c r="G47" s="15">
        <v>31</v>
      </c>
      <c r="H47" s="20" t="s">
        <v>52</v>
      </c>
      <c r="I47" s="23">
        <v>60</v>
      </c>
      <c r="J47" s="23" t="s">
        <v>23</v>
      </c>
      <c r="K47" s="15"/>
      <c r="L47" s="7"/>
      <c r="M47" s="2"/>
      <c r="N47" s="2"/>
      <c r="O47" s="29">
        <f>(IF(AND(J47&gt;0,J47&lt;=I47),J47,I47)*(L47-M47+N47))</f>
        <v>0</v>
      </c>
      <c r="P47" s="12"/>
      <c r="Q47" s="2"/>
      <c r="R47" s="2"/>
    </row>
    <row r="48" spans="1:18" ht="56.25">
      <c r="A48">
        <v>13</v>
      </c>
      <c r="B48">
        <v>38</v>
      </c>
      <c r="C48">
        <v>2023</v>
      </c>
      <c r="D48">
        <v>32</v>
      </c>
      <c r="G48" s="15">
        <v>32</v>
      </c>
      <c r="H48" s="20" t="s">
        <v>53</v>
      </c>
      <c r="I48" s="23">
        <v>24</v>
      </c>
      <c r="J48" s="23" t="s">
        <v>23</v>
      </c>
      <c r="K48" s="15"/>
      <c r="L48" s="7"/>
      <c r="M48" s="2"/>
      <c r="N48" s="2"/>
      <c r="O48" s="29">
        <f>(IF(AND(J48&gt;0,J48&lt;=I48),J48,I48)*(L48-M48+N48))</f>
        <v>0</v>
      </c>
      <c r="P48" s="12"/>
      <c r="Q48" s="2"/>
      <c r="R48" s="2"/>
    </row>
    <row r="49" spans="1:18" ht="45">
      <c r="A49">
        <v>13</v>
      </c>
      <c r="B49">
        <v>38</v>
      </c>
      <c r="C49">
        <v>2023</v>
      </c>
      <c r="D49">
        <v>33</v>
      </c>
      <c r="G49" s="15">
        <v>33</v>
      </c>
      <c r="H49" s="20" t="s">
        <v>54</v>
      </c>
      <c r="I49" s="23">
        <v>14</v>
      </c>
      <c r="J49" s="23" t="s">
        <v>23</v>
      </c>
      <c r="K49" s="15"/>
      <c r="L49" s="7"/>
      <c r="M49" s="2"/>
      <c r="N49" s="2"/>
      <c r="O49" s="29">
        <f>(IF(AND(J49&gt;0,J49&lt;=I49),J49,I49)*(L49-M49+N49))</f>
        <v>0</v>
      </c>
      <c r="P49" s="12"/>
      <c r="Q49" s="2"/>
      <c r="R49" s="2"/>
    </row>
    <row r="50" spans="1:18" ht="33.75">
      <c r="A50">
        <v>13</v>
      </c>
      <c r="B50">
        <v>38</v>
      </c>
      <c r="C50">
        <v>2023</v>
      </c>
      <c r="D50">
        <v>34</v>
      </c>
      <c r="G50" s="15">
        <v>34</v>
      </c>
      <c r="H50" s="20" t="s">
        <v>55</v>
      </c>
      <c r="I50" s="23">
        <v>10</v>
      </c>
      <c r="J50" s="23" t="s">
        <v>23</v>
      </c>
      <c r="K50" s="15"/>
      <c r="L50" s="7"/>
      <c r="M50" s="2"/>
      <c r="N50" s="2"/>
      <c r="O50" s="29">
        <f>(IF(AND(J50&gt;0,J50&lt;=I50),J50,I50)*(L50-M50+N50))</f>
        <v>0</v>
      </c>
      <c r="P50" s="12"/>
      <c r="Q50" s="2"/>
      <c r="R50" s="2"/>
    </row>
    <row r="51" spans="1:18" ht="33.75">
      <c r="A51">
        <v>13</v>
      </c>
      <c r="B51">
        <v>38</v>
      </c>
      <c r="C51">
        <v>2023</v>
      </c>
      <c r="D51">
        <v>35</v>
      </c>
      <c r="G51" s="15">
        <v>35</v>
      </c>
      <c r="H51" s="20" t="s">
        <v>56</v>
      </c>
      <c r="I51" s="23">
        <v>40</v>
      </c>
      <c r="J51" s="23" t="s">
        <v>23</v>
      </c>
      <c r="K51" s="15"/>
      <c r="L51" s="7"/>
      <c r="M51" s="2"/>
      <c r="N51" s="2"/>
      <c r="O51" s="29">
        <f>(IF(AND(J51&gt;0,J51&lt;=I51),J51,I51)*(L51-M51+N51))</f>
        <v>0</v>
      </c>
      <c r="P51" s="12"/>
      <c r="Q51" s="2"/>
      <c r="R51" s="2"/>
    </row>
    <row r="52" spans="1:18" ht="33.75">
      <c r="A52">
        <v>13</v>
      </c>
      <c r="B52">
        <v>38</v>
      </c>
      <c r="C52">
        <v>2023</v>
      </c>
      <c r="D52">
        <v>36</v>
      </c>
      <c r="G52" s="15">
        <v>36</v>
      </c>
      <c r="H52" s="20" t="s">
        <v>57</v>
      </c>
      <c r="I52" s="23">
        <v>48</v>
      </c>
      <c r="J52" s="23" t="s">
        <v>23</v>
      </c>
      <c r="K52" s="15"/>
      <c r="L52" s="7"/>
      <c r="M52" s="2"/>
      <c r="N52" s="2"/>
      <c r="O52" s="29">
        <f>(IF(AND(J52&gt;0,J52&lt;=I52),J52,I52)*(L52-M52+N52))</f>
        <v>0</v>
      </c>
      <c r="P52" s="12"/>
      <c r="Q52" s="2"/>
      <c r="R52" s="2"/>
    </row>
    <row r="53" spans="1:18" ht="33.75">
      <c r="A53">
        <v>13</v>
      </c>
      <c r="B53">
        <v>38</v>
      </c>
      <c r="C53">
        <v>2023</v>
      </c>
      <c r="D53">
        <v>37</v>
      </c>
      <c r="G53" s="15">
        <v>37</v>
      </c>
      <c r="H53" s="20" t="s">
        <v>58</v>
      </c>
      <c r="I53" s="23">
        <v>16</v>
      </c>
      <c r="J53" s="23" t="s">
        <v>23</v>
      </c>
      <c r="K53" s="15"/>
      <c r="L53" s="7"/>
      <c r="M53" s="2"/>
      <c r="N53" s="2"/>
      <c r="O53" s="29">
        <f>(IF(AND(J53&gt;0,J53&lt;=I53),J53,I53)*(L53-M53+N53))</f>
        <v>0</v>
      </c>
      <c r="P53" s="12"/>
      <c r="Q53" s="2"/>
      <c r="R53" s="2"/>
    </row>
    <row r="54" spans="1:18" ht="33.75">
      <c r="A54">
        <v>13</v>
      </c>
      <c r="B54">
        <v>38</v>
      </c>
      <c r="C54">
        <v>2023</v>
      </c>
      <c r="D54">
        <v>38</v>
      </c>
      <c r="G54" s="15">
        <v>38</v>
      </c>
      <c r="H54" s="20" t="s">
        <v>59</v>
      </c>
      <c r="I54" s="23">
        <v>8</v>
      </c>
      <c r="J54" s="23" t="s">
        <v>23</v>
      </c>
      <c r="K54" s="15"/>
      <c r="L54" s="7"/>
      <c r="M54" s="2"/>
      <c r="N54" s="2"/>
      <c r="O54" s="29">
        <f>(IF(AND(J54&gt;0,J54&lt;=I54),J54,I54)*(L54-M54+N54))</f>
        <v>0</v>
      </c>
      <c r="P54" s="12"/>
      <c r="Q54" s="2"/>
      <c r="R54" s="2"/>
    </row>
    <row r="55" spans="1:18" ht="33.75">
      <c r="A55">
        <v>13</v>
      </c>
      <c r="B55">
        <v>38</v>
      </c>
      <c r="C55">
        <v>2023</v>
      </c>
      <c r="D55">
        <v>39</v>
      </c>
      <c r="G55" s="15">
        <v>39</v>
      </c>
      <c r="H55" s="20" t="s">
        <v>60</v>
      </c>
      <c r="I55" s="23">
        <v>8</v>
      </c>
      <c r="J55" s="23" t="s">
        <v>23</v>
      </c>
      <c r="K55" s="15"/>
      <c r="L55" s="7"/>
      <c r="M55" s="2"/>
      <c r="N55" s="2"/>
      <c r="O55" s="29">
        <f>(IF(AND(J55&gt;0,J55&lt;=I55),J55,I55)*(L55-M55+N55))</f>
        <v>0</v>
      </c>
      <c r="P55" s="12"/>
      <c r="Q55" s="2"/>
      <c r="R55" s="2"/>
    </row>
    <row r="56" spans="1:18" ht="33.75">
      <c r="A56">
        <v>13</v>
      </c>
      <c r="B56">
        <v>38</v>
      </c>
      <c r="C56">
        <v>2023</v>
      </c>
      <c r="D56">
        <v>40</v>
      </c>
      <c r="G56" s="15">
        <v>40</v>
      </c>
      <c r="H56" s="20" t="s">
        <v>61</v>
      </c>
      <c r="I56" s="23">
        <v>12</v>
      </c>
      <c r="J56" s="23" t="s">
        <v>23</v>
      </c>
      <c r="K56" s="15"/>
      <c r="L56" s="7"/>
      <c r="M56" s="2"/>
      <c r="N56" s="2"/>
      <c r="O56" s="29">
        <f>(IF(AND(J56&gt;0,J56&lt;=I56),J56,I56)*(L56-M56+N56))</f>
        <v>0</v>
      </c>
      <c r="P56" s="12"/>
      <c r="Q56" s="2"/>
      <c r="R56" s="2"/>
    </row>
    <row r="57" spans="1:18" ht="45">
      <c r="A57">
        <v>13</v>
      </c>
      <c r="B57">
        <v>38</v>
      </c>
      <c r="C57">
        <v>2023</v>
      </c>
      <c r="D57">
        <v>41</v>
      </c>
      <c r="G57" s="15">
        <v>41</v>
      </c>
      <c r="H57" s="20" t="s">
        <v>62</v>
      </c>
      <c r="I57" s="23">
        <v>100</v>
      </c>
      <c r="J57" s="23" t="s">
        <v>23</v>
      </c>
      <c r="K57" s="15"/>
      <c r="L57" s="7"/>
      <c r="M57" s="2"/>
      <c r="N57" s="2"/>
      <c r="O57" s="29">
        <f>(IF(AND(J57&gt;0,J57&lt;=I57),J57,I57)*(L57-M57+N57))</f>
        <v>0</v>
      </c>
      <c r="P57" s="12"/>
      <c r="Q57" s="2"/>
      <c r="R57" s="2"/>
    </row>
    <row r="58" spans="1:18" ht="33.75">
      <c r="A58">
        <v>13</v>
      </c>
      <c r="B58">
        <v>38</v>
      </c>
      <c r="C58">
        <v>2023</v>
      </c>
      <c r="D58">
        <v>42</v>
      </c>
      <c r="G58" s="15">
        <v>42</v>
      </c>
      <c r="H58" s="20" t="s">
        <v>63</v>
      </c>
      <c r="I58" s="23">
        <v>30</v>
      </c>
      <c r="J58" s="23" t="s">
        <v>23</v>
      </c>
      <c r="K58" s="15"/>
      <c r="L58" s="7"/>
      <c r="M58" s="2"/>
      <c r="N58" s="2"/>
      <c r="O58" s="29">
        <f>(IF(AND(J58&gt;0,J58&lt;=I58),J58,I58)*(L58-M58+N58))</f>
        <v>0</v>
      </c>
      <c r="P58" s="12"/>
      <c r="Q58" s="2"/>
      <c r="R58" s="2"/>
    </row>
    <row r="59" spans="1:18" ht="33.75">
      <c r="A59">
        <v>13</v>
      </c>
      <c r="B59">
        <v>38</v>
      </c>
      <c r="C59">
        <v>2023</v>
      </c>
      <c r="D59">
        <v>43</v>
      </c>
      <c r="G59" s="15">
        <v>43</v>
      </c>
      <c r="H59" s="20" t="s">
        <v>64</v>
      </c>
      <c r="I59" s="23">
        <v>10</v>
      </c>
      <c r="J59" s="23" t="s">
        <v>23</v>
      </c>
      <c r="K59" s="15"/>
      <c r="L59" s="7"/>
      <c r="M59" s="2"/>
      <c r="N59" s="2"/>
      <c r="O59" s="29">
        <f>(IF(AND(J59&gt;0,J59&lt;=I59),J59,I59)*(L59-M59+N59))</f>
        <v>0</v>
      </c>
      <c r="P59" s="12"/>
      <c r="Q59" s="2"/>
      <c r="R59" s="2"/>
    </row>
    <row r="60" spans="1:18" ht="33.75">
      <c r="A60">
        <v>13</v>
      </c>
      <c r="B60">
        <v>38</v>
      </c>
      <c r="C60">
        <v>2023</v>
      </c>
      <c r="D60">
        <v>44</v>
      </c>
      <c r="G60" s="15">
        <v>44</v>
      </c>
      <c r="H60" s="20" t="s">
        <v>65</v>
      </c>
      <c r="I60" s="23">
        <v>50</v>
      </c>
      <c r="J60" s="23" t="s">
        <v>23</v>
      </c>
      <c r="K60" s="15"/>
      <c r="L60" s="7"/>
      <c r="M60" s="2"/>
      <c r="N60" s="2"/>
      <c r="O60" s="29">
        <f>(IF(AND(J60&gt;0,J60&lt;=I60),J60,I60)*(L60-M60+N60))</f>
        <v>0</v>
      </c>
      <c r="P60" s="12"/>
      <c r="Q60" s="2"/>
      <c r="R60" s="2"/>
    </row>
    <row r="61" spans="1:18" ht="33.75">
      <c r="A61">
        <v>13</v>
      </c>
      <c r="B61">
        <v>38</v>
      </c>
      <c r="C61">
        <v>2023</v>
      </c>
      <c r="D61">
        <v>45</v>
      </c>
      <c r="G61" s="15">
        <v>45</v>
      </c>
      <c r="H61" s="20" t="s">
        <v>66</v>
      </c>
      <c r="I61" s="23">
        <v>40</v>
      </c>
      <c r="J61" s="23" t="s">
        <v>23</v>
      </c>
      <c r="K61" s="15"/>
      <c r="L61" s="7"/>
      <c r="M61" s="2"/>
      <c r="N61" s="2"/>
      <c r="O61" s="29">
        <f>(IF(AND(J61&gt;0,J61&lt;=I61),J61,I61)*(L61-M61+N61))</f>
        <v>0</v>
      </c>
      <c r="P61" s="12"/>
      <c r="Q61" s="2"/>
      <c r="R61" s="2"/>
    </row>
    <row r="62" spans="1:18" ht="33.75">
      <c r="A62">
        <v>13</v>
      </c>
      <c r="B62">
        <v>38</v>
      </c>
      <c r="C62">
        <v>2023</v>
      </c>
      <c r="D62">
        <v>46</v>
      </c>
      <c r="G62" s="15">
        <v>46</v>
      </c>
      <c r="H62" s="20" t="s">
        <v>66</v>
      </c>
      <c r="I62" s="23">
        <v>10</v>
      </c>
      <c r="J62" s="23" t="s">
        <v>23</v>
      </c>
      <c r="K62" s="15"/>
      <c r="L62" s="7"/>
      <c r="M62" s="2"/>
      <c r="N62" s="2"/>
      <c r="O62" s="29">
        <f>(IF(AND(J62&gt;0,J62&lt;=I62),J62,I62)*(L62-M62+N62))</f>
        <v>0</v>
      </c>
      <c r="P62" s="12"/>
      <c r="Q62" s="2"/>
      <c r="R62" s="2"/>
    </row>
    <row r="63" spans="1:18" ht="33.75">
      <c r="A63">
        <v>13</v>
      </c>
      <c r="B63">
        <v>38</v>
      </c>
      <c r="C63">
        <v>2023</v>
      </c>
      <c r="D63">
        <v>47</v>
      </c>
      <c r="G63" s="15">
        <v>47</v>
      </c>
      <c r="H63" s="20" t="s">
        <v>67</v>
      </c>
      <c r="I63" s="23">
        <v>20</v>
      </c>
      <c r="J63" s="23" t="s">
        <v>23</v>
      </c>
      <c r="K63" s="15"/>
      <c r="L63" s="7"/>
      <c r="M63" s="2"/>
      <c r="N63" s="2"/>
      <c r="O63" s="29">
        <f>(IF(AND(J63&gt;0,J63&lt;=I63),J63,I63)*(L63-M63+N63))</f>
        <v>0</v>
      </c>
      <c r="P63" s="12"/>
      <c r="Q63" s="2"/>
      <c r="R63" s="2"/>
    </row>
    <row r="64" spans="1:18" ht="33.75">
      <c r="A64">
        <v>13</v>
      </c>
      <c r="B64">
        <v>38</v>
      </c>
      <c r="C64">
        <v>2023</v>
      </c>
      <c r="D64">
        <v>48</v>
      </c>
      <c r="G64" s="15">
        <v>48</v>
      </c>
      <c r="H64" s="20" t="s">
        <v>68</v>
      </c>
      <c r="I64" s="23">
        <v>30</v>
      </c>
      <c r="J64" s="23" t="s">
        <v>23</v>
      </c>
      <c r="K64" s="15"/>
      <c r="L64" s="7"/>
      <c r="M64" s="2"/>
      <c r="N64" s="2"/>
      <c r="O64" s="29">
        <f>(IF(AND(J64&gt;0,J64&lt;=I64),J64,I64)*(L64-M64+N64))</f>
        <v>0</v>
      </c>
      <c r="P64" s="12"/>
      <c r="Q64" s="2"/>
      <c r="R64" s="2"/>
    </row>
    <row r="65" spans="1:18" ht="33.75">
      <c r="A65">
        <v>13</v>
      </c>
      <c r="B65">
        <v>38</v>
      </c>
      <c r="C65">
        <v>2023</v>
      </c>
      <c r="D65">
        <v>49</v>
      </c>
      <c r="G65" s="15">
        <v>49</v>
      </c>
      <c r="H65" s="20" t="s">
        <v>69</v>
      </c>
      <c r="I65" s="23">
        <v>30</v>
      </c>
      <c r="J65" s="23" t="s">
        <v>23</v>
      </c>
      <c r="K65" s="15"/>
      <c r="L65" s="7"/>
      <c r="M65" s="2"/>
      <c r="N65" s="2"/>
      <c r="O65" s="29">
        <f>(IF(AND(J65&gt;0,J65&lt;=I65),J65,I65)*(L65-M65+N65))</f>
        <v>0</v>
      </c>
      <c r="P65" s="12"/>
      <c r="Q65" s="2"/>
      <c r="R65" s="2"/>
    </row>
    <row r="66" spans="1:18" ht="33.75">
      <c r="A66">
        <v>13</v>
      </c>
      <c r="B66">
        <v>38</v>
      </c>
      <c r="C66">
        <v>2023</v>
      </c>
      <c r="D66">
        <v>50</v>
      </c>
      <c r="G66" s="15">
        <v>50</v>
      </c>
      <c r="H66" s="20" t="s">
        <v>70</v>
      </c>
      <c r="I66" s="23">
        <v>20</v>
      </c>
      <c r="J66" s="23" t="s">
        <v>23</v>
      </c>
      <c r="K66" s="15"/>
      <c r="L66" s="7"/>
      <c r="M66" s="2"/>
      <c r="N66" s="2"/>
      <c r="O66" s="29">
        <f>(IF(AND(J66&gt;0,J66&lt;=I66),J66,I66)*(L66-M66+N66))</f>
        <v>0</v>
      </c>
      <c r="P66" s="12"/>
      <c r="Q66" s="2"/>
      <c r="R66" s="2"/>
    </row>
    <row r="67" spans="1:18" ht="33.75">
      <c r="A67">
        <v>13</v>
      </c>
      <c r="B67">
        <v>38</v>
      </c>
      <c r="C67">
        <v>2023</v>
      </c>
      <c r="D67">
        <v>51</v>
      </c>
      <c r="G67" s="15">
        <v>51</v>
      </c>
      <c r="H67" s="20" t="s">
        <v>71</v>
      </c>
      <c r="I67" s="23">
        <v>20</v>
      </c>
      <c r="J67" s="23" t="s">
        <v>23</v>
      </c>
      <c r="K67" s="15"/>
      <c r="L67" s="7"/>
      <c r="M67" s="2"/>
      <c r="N67" s="2"/>
      <c r="O67" s="29">
        <f>(IF(AND(J67&gt;0,J67&lt;=I67),J67,I67)*(L67-M67+N67))</f>
        <v>0</v>
      </c>
      <c r="P67" s="12"/>
      <c r="Q67" s="2"/>
      <c r="R67" s="2"/>
    </row>
    <row r="68" spans="1:18" ht="33.75">
      <c r="A68">
        <v>13</v>
      </c>
      <c r="B68">
        <v>38</v>
      </c>
      <c r="C68">
        <v>2023</v>
      </c>
      <c r="D68">
        <v>52</v>
      </c>
      <c r="G68" s="15">
        <v>52</v>
      </c>
      <c r="H68" s="20" t="s">
        <v>72</v>
      </c>
      <c r="I68" s="23">
        <v>12</v>
      </c>
      <c r="J68" s="23" t="s">
        <v>23</v>
      </c>
      <c r="K68" s="15"/>
      <c r="L68" s="7"/>
      <c r="M68" s="2"/>
      <c r="N68" s="2"/>
      <c r="O68" s="29">
        <f>(IF(AND(J68&gt;0,J68&lt;=I68),J68,I68)*(L68-M68+N68))</f>
        <v>0</v>
      </c>
      <c r="P68" s="12"/>
      <c r="Q68" s="2"/>
      <c r="R68" s="2"/>
    </row>
    <row r="69" spans="1:18" ht="33.75">
      <c r="A69">
        <v>13</v>
      </c>
      <c r="B69">
        <v>38</v>
      </c>
      <c r="C69">
        <v>2023</v>
      </c>
      <c r="D69">
        <v>53</v>
      </c>
      <c r="G69" s="15">
        <v>53</v>
      </c>
      <c r="H69" s="20" t="s">
        <v>73</v>
      </c>
      <c r="I69" s="23">
        <v>8</v>
      </c>
      <c r="J69" s="23" t="s">
        <v>23</v>
      </c>
      <c r="K69" s="15"/>
      <c r="L69" s="7"/>
      <c r="M69" s="2"/>
      <c r="N69" s="2"/>
      <c r="O69" s="29">
        <f>(IF(AND(J69&gt;0,J69&lt;=I69),J69,I69)*(L69-M69+N69))</f>
        <v>0</v>
      </c>
      <c r="P69" s="12"/>
      <c r="Q69" s="2"/>
      <c r="R69" s="2"/>
    </row>
    <row r="70" spans="1:18" ht="33.75">
      <c r="A70">
        <v>13</v>
      </c>
      <c r="B70">
        <v>38</v>
      </c>
      <c r="C70">
        <v>2023</v>
      </c>
      <c r="D70">
        <v>54</v>
      </c>
      <c r="G70" s="15">
        <v>54</v>
      </c>
      <c r="H70" s="20" t="s">
        <v>74</v>
      </c>
      <c r="I70" s="23">
        <v>8</v>
      </c>
      <c r="J70" s="23" t="s">
        <v>23</v>
      </c>
      <c r="K70" s="15"/>
      <c r="L70" s="7"/>
      <c r="M70" s="2"/>
      <c r="N70" s="2"/>
      <c r="O70" s="29">
        <f>(IF(AND(J70&gt;0,J70&lt;=I70),J70,I70)*(L70-M70+N70))</f>
        <v>0</v>
      </c>
      <c r="P70" s="12"/>
      <c r="Q70" s="2"/>
      <c r="R70" s="2"/>
    </row>
    <row r="71" spans="1:18" ht="33.75">
      <c r="A71">
        <v>13</v>
      </c>
      <c r="B71">
        <v>38</v>
      </c>
      <c r="C71">
        <v>2023</v>
      </c>
      <c r="D71">
        <v>55</v>
      </c>
      <c r="G71" s="15">
        <v>55</v>
      </c>
      <c r="H71" s="20" t="s">
        <v>75</v>
      </c>
      <c r="I71" s="23">
        <v>8</v>
      </c>
      <c r="J71" s="23" t="s">
        <v>23</v>
      </c>
      <c r="K71" s="15"/>
      <c r="L71" s="7"/>
      <c r="M71" s="2"/>
      <c r="N71" s="2"/>
      <c r="O71" s="29">
        <f>(IF(AND(J71&gt;0,J71&lt;=I71),J71,I71)*(L71-M71+N71))</f>
        <v>0</v>
      </c>
      <c r="P71" s="12"/>
      <c r="Q71" s="2"/>
      <c r="R71" s="2"/>
    </row>
    <row r="72" spans="1:18" ht="33.75">
      <c r="A72">
        <v>13</v>
      </c>
      <c r="B72">
        <v>38</v>
      </c>
      <c r="C72">
        <v>2023</v>
      </c>
      <c r="D72">
        <v>56</v>
      </c>
      <c r="G72" s="15">
        <v>56</v>
      </c>
      <c r="H72" s="20" t="s">
        <v>76</v>
      </c>
      <c r="I72" s="23">
        <v>8</v>
      </c>
      <c r="J72" s="23" t="s">
        <v>23</v>
      </c>
      <c r="K72" s="15"/>
      <c r="L72" s="7"/>
      <c r="M72" s="2"/>
      <c r="N72" s="2"/>
      <c r="O72" s="29">
        <f>(IF(AND(J72&gt;0,J72&lt;=I72),J72,I72)*(L72-M72+N72))</f>
        <v>0</v>
      </c>
      <c r="P72" s="12"/>
      <c r="Q72" s="2"/>
      <c r="R72" s="2"/>
    </row>
    <row r="73" spans="1:18" ht="146.25">
      <c r="A73">
        <v>13</v>
      </c>
      <c r="B73">
        <v>38</v>
      </c>
      <c r="C73">
        <v>2023</v>
      </c>
      <c r="D73">
        <v>57</v>
      </c>
      <c r="G73" s="15">
        <v>57</v>
      </c>
      <c r="H73" s="20" t="s">
        <v>77</v>
      </c>
      <c r="I73" s="23">
        <v>8</v>
      </c>
      <c r="J73" s="23" t="s">
        <v>23</v>
      </c>
      <c r="K73" s="15"/>
      <c r="L73" s="7"/>
      <c r="M73" s="2"/>
      <c r="N73" s="2"/>
      <c r="O73" s="29">
        <f>(IF(AND(J73&gt;0,J73&lt;=I73),J73,I73)*(L73-M73+N73))</f>
        <v>0</v>
      </c>
      <c r="P73" s="12"/>
      <c r="Q73" s="2"/>
      <c r="R73" s="2"/>
    </row>
    <row r="74" spans="1:18" ht="146.25">
      <c r="A74">
        <v>13</v>
      </c>
      <c r="B74">
        <v>38</v>
      </c>
      <c r="C74">
        <v>2023</v>
      </c>
      <c r="D74">
        <v>58</v>
      </c>
      <c r="G74" s="15">
        <v>58</v>
      </c>
      <c r="H74" s="20" t="s">
        <v>78</v>
      </c>
      <c r="I74" s="23">
        <v>4</v>
      </c>
      <c r="J74" s="23" t="s">
        <v>23</v>
      </c>
      <c r="K74" s="15"/>
      <c r="L74" s="7"/>
      <c r="M74" s="2"/>
      <c r="N74" s="2"/>
      <c r="O74" s="29">
        <f>(IF(AND(J74&gt;0,J74&lt;=I74),J74,I74)*(L74-M74+N74))</f>
        <v>0</v>
      </c>
      <c r="P74" s="12"/>
      <c r="Q74" s="2"/>
      <c r="R74" s="2"/>
    </row>
    <row r="75" spans="1:18" ht="123.75">
      <c r="A75">
        <v>13</v>
      </c>
      <c r="B75">
        <v>38</v>
      </c>
      <c r="C75">
        <v>2023</v>
      </c>
      <c r="D75">
        <v>59</v>
      </c>
      <c r="G75" s="15">
        <v>59</v>
      </c>
      <c r="H75" s="20" t="s">
        <v>79</v>
      </c>
      <c r="I75" s="23">
        <v>4</v>
      </c>
      <c r="J75" s="23" t="s">
        <v>23</v>
      </c>
      <c r="K75" s="15"/>
      <c r="L75" s="7"/>
      <c r="M75" s="2"/>
      <c r="N75" s="2"/>
      <c r="O75" s="29">
        <f>(IF(AND(J75&gt;0,J75&lt;=I75),J75,I75)*(L75-M75+N75))</f>
        <v>0</v>
      </c>
      <c r="P75" s="12"/>
      <c r="Q75" s="2"/>
      <c r="R75" s="2"/>
    </row>
    <row r="76" spans="1:18" ht="146.25">
      <c r="A76">
        <v>13</v>
      </c>
      <c r="B76">
        <v>38</v>
      </c>
      <c r="C76">
        <v>2023</v>
      </c>
      <c r="D76">
        <v>60</v>
      </c>
      <c r="G76" s="15">
        <v>60</v>
      </c>
      <c r="H76" s="20" t="s">
        <v>80</v>
      </c>
      <c r="I76" s="23">
        <v>4</v>
      </c>
      <c r="J76" s="23" t="s">
        <v>23</v>
      </c>
      <c r="K76" s="15"/>
      <c r="L76" s="7"/>
      <c r="M76" s="2"/>
      <c r="N76" s="2"/>
      <c r="O76" s="29">
        <f>(IF(AND(J76&gt;0,J76&lt;=I76),J76,I76)*(L76-M76+N76))</f>
        <v>0</v>
      </c>
      <c r="P76" s="12"/>
      <c r="Q76" s="2"/>
      <c r="R76" s="2"/>
    </row>
    <row r="77" spans="1:18" ht="146.25">
      <c r="A77">
        <v>13</v>
      </c>
      <c r="B77">
        <v>38</v>
      </c>
      <c r="C77">
        <v>2023</v>
      </c>
      <c r="D77">
        <v>61</v>
      </c>
      <c r="G77" s="15">
        <v>61</v>
      </c>
      <c r="H77" s="20" t="s">
        <v>81</v>
      </c>
      <c r="I77" s="23">
        <v>4</v>
      </c>
      <c r="J77" s="23" t="s">
        <v>23</v>
      </c>
      <c r="K77" s="15"/>
      <c r="L77" s="7"/>
      <c r="M77" s="2"/>
      <c r="N77" s="2"/>
      <c r="O77" s="29">
        <f>(IF(AND(J77&gt;0,J77&lt;=I77),J77,I77)*(L77-M77+N77))</f>
        <v>0</v>
      </c>
      <c r="P77" s="12"/>
      <c r="Q77" s="2"/>
      <c r="R77" s="2"/>
    </row>
    <row r="78" spans="1:18" ht="33.75">
      <c r="A78">
        <v>13</v>
      </c>
      <c r="B78">
        <v>38</v>
      </c>
      <c r="C78">
        <v>2023</v>
      </c>
      <c r="D78">
        <v>62</v>
      </c>
      <c r="G78" s="15">
        <v>62</v>
      </c>
      <c r="H78" s="20" t="s">
        <v>82</v>
      </c>
      <c r="I78" s="23">
        <v>10</v>
      </c>
      <c r="J78" s="23" t="s">
        <v>23</v>
      </c>
      <c r="K78" s="15"/>
      <c r="L78" s="7"/>
      <c r="M78" s="2"/>
      <c r="N78" s="2"/>
      <c r="O78" s="29">
        <f>(IF(AND(J78&gt;0,J78&lt;=I78),J78,I78)*(L78-M78+N78))</f>
        <v>0</v>
      </c>
      <c r="P78" s="12"/>
      <c r="Q78" s="2"/>
      <c r="R78" s="2"/>
    </row>
    <row r="79" spans="7:18" ht="15">
      <c r="G79" s="15"/>
      <c r="H79" s="20"/>
      <c r="I79" s="23"/>
      <c r="J79" s="23"/>
      <c r="K79" s="15"/>
      <c r="L79" s="7"/>
      <c r="M79" s="2"/>
      <c r="N79" s="2"/>
      <c r="O79" s="9"/>
      <c r="P79" s="12"/>
      <c r="Q79" s="2"/>
      <c r="R79" s="2"/>
    </row>
    <row r="80" spans="8:15" ht="15">
      <c r="H80" s="16"/>
      <c r="L80" s="31" t="s">
        <v>83</v>
      </c>
      <c r="N80" s="32"/>
      <c r="O80" s="33">
        <f>SUM(O10:O78)</f>
        <v>0</v>
      </c>
    </row>
    <row r="81" ht="15.75" thickBot="1">
      <c r="H81" s="16"/>
    </row>
    <row r="82" spans="8:16" ht="15">
      <c r="H82" s="16"/>
      <c r="N82" s="38"/>
      <c r="O82" s="41"/>
      <c r="P82" s="42" t="s">
        <v>88</v>
      </c>
    </row>
    <row r="83" spans="8:16" ht="15">
      <c r="H83" s="16" t="s">
        <v>84</v>
      </c>
      <c r="I83" s="36"/>
      <c r="N83" s="38"/>
      <c r="O83" s="40"/>
      <c r="P83" s="39"/>
    </row>
    <row r="84" spans="8:16" ht="15">
      <c r="H84" s="16" t="s">
        <v>85</v>
      </c>
      <c r="I84" s="36"/>
      <c r="N84" s="38"/>
      <c r="O84" s="40"/>
      <c r="P84" s="39"/>
    </row>
    <row r="85" spans="8:16" ht="15">
      <c r="H85" s="16" t="s">
        <v>86</v>
      </c>
      <c r="I85" s="4"/>
      <c r="N85" s="38"/>
      <c r="O85" s="40"/>
      <c r="P85" s="39"/>
    </row>
    <row r="86" spans="8:16" ht="15">
      <c r="H86" s="16" t="s">
        <v>87</v>
      </c>
      <c r="I86" s="36"/>
      <c r="N86" s="38"/>
      <c r="O86" s="40"/>
      <c r="P86" s="39"/>
    </row>
    <row r="87" spans="8:16" ht="15">
      <c r="H87" s="16"/>
      <c r="I87" s="37"/>
      <c r="N87" s="38"/>
      <c r="O87" s="40"/>
      <c r="P87" s="39"/>
    </row>
    <row r="88" spans="8:16" ht="15">
      <c r="H88" s="16"/>
      <c r="I88" s="4"/>
      <c r="N88" s="38"/>
      <c r="O88" s="40"/>
      <c r="P88" s="39"/>
    </row>
    <row r="89" spans="8:16" ht="15">
      <c r="H89" s="16"/>
      <c r="I89" s="4"/>
      <c r="N89" s="38"/>
      <c r="O89" s="40"/>
      <c r="P89" s="39"/>
    </row>
    <row r="90" spans="14:16" ht="15">
      <c r="N90" s="38"/>
      <c r="O90" s="40"/>
      <c r="P90" s="39"/>
    </row>
    <row r="91" spans="14:16" ht="15.75" thickBot="1">
      <c r="N91" s="38"/>
      <c r="O91" s="43"/>
      <c r="P91" s="44" t="s">
        <v>89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2023-07-05T13:30:07Z</dcterms:created>
  <dcterms:modified xsi:type="dcterms:W3CDTF">2023-07-05T13:30:12Z</dcterms:modified>
  <cp:category/>
  <cp:version/>
  <cp:contentType/>
  <cp:contentStatus/>
</cp:coreProperties>
</file>